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5135"/>
  </bookViews>
  <sheets>
    <sheet name="analiz_vd0" sheetId="2" r:id="rId1"/>
    <sheet name="Лист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ййй" hidden="1">{#N/A,#N/A,FALSE,"Лист4"}</definedName>
    <definedName name="йййй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їжд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25725"/>
</workbook>
</file>

<file path=xl/calcChain.xml><?xml version="1.0" encoding="utf-8"?>
<calcChain xmlns="http://schemas.openxmlformats.org/spreadsheetml/2006/main">
  <c r="Q7" i="2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</calcChain>
</file>

<file path=xl/sharedStrings.xml><?xml version="1.0" encoding="utf-8"?>
<sst xmlns="http://schemas.openxmlformats.org/spreadsheetml/2006/main" count="159" uniqueCount="159">
  <si>
    <t>Код</t>
  </si>
  <si>
    <t>Показник</t>
  </si>
  <si>
    <t>Затверджений план на рік</t>
  </si>
  <si>
    <t>План на рік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</si>
  <si>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</si>
  <si>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</si>
  <si>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</si>
  <si>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</si>
  <si>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</si>
  <si>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</si>
  <si>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</si>
  <si>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</si>
  <si>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</si>
  <si>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</si>
  <si>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</si>
  <si>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(грн)</t>
  </si>
  <si>
    <t>Аналіз фінансування установ на 30.11.2024</t>
  </si>
  <si>
    <t>Разом (загальний + спеціальний)</t>
  </si>
  <si>
    <t>0100</t>
  </si>
  <si>
    <t>Державне управління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</si>
  <si>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</si>
  <si>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</si>
  <si>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1000</t>
  </si>
  <si>
    <t>Освіта</t>
  </si>
  <si>
    <t>1010</t>
  </si>
  <si>
    <t>Надання дошкільної освіти</t>
  </si>
  <si>
    <t>1020</t>
  </si>
  <si>
    <t>Надання загальної середньої освіти за рахунок коштів місцевого бюджету</t>
  </si>
  <si>
    <t>1030</t>
  </si>
  <si>
    <t>Надання загальної середньої освіти за рахунок освітньої субвенції</t>
  </si>
  <si>
    <t>1040</t>
  </si>
  <si>
    <t>Надання загальної середньої освіти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</t>
  </si>
  <si>
    <t>1070</t>
  </si>
  <si>
    <t>Надання позашкільної освіти закладами позашкільної освіти, заходи із позашкільної роботи з дітьми</t>
  </si>
  <si>
    <t>1080</t>
  </si>
  <si>
    <t>Надання спеціалізованої освіти мистецькими школами</t>
  </si>
  <si>
    <t>1140</t>
  </si>
  <si>
    <t>Інші програми, заклади та заходи у сфері освіти</t>
  </si>
  <si>
    <t>1150</t>
  </si>
  <si>
    <t>Забезпечення діяльності інклюзивно-ресурсних центрів</t>
  </si>
  <si>
    <t>1160</t>
  </si>
  <si>
    <t>Забезпечення діяльності центрів професійного розвитку педагогічних працівників</t>
  </si>
  <si>
    <t>1180</t>
  </si>
  <si>
    <t>Виконання заходів, спрямованих на забезпечення якісної, сучасної та доступної загальної середньої освіти «Нова українська школа»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</si>
  <si>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</si>
  <si>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</si>
  <si>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</si>
  <si>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</si>
  <si>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1260</t>
  </si>
  <si>
    <t>Виконання заходів щодо облаштування безпечних умов у закладах, що надають загальну середню освіту</t>
  </si>
  <si>
    <t>1290</t>
  </si>
  <si>
    <t>Виконання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</t>
  </si>
  <si>
    <t>1400</t>
  </si>
  <si>
    <t>Виконання заходів із задоволення потреб у забезпеченні безпечного освітнього середовища</t>
  </si>
  <si>
    <t>2000</t>
  </si>
  <si>
    <t>Охорона здоров`я</t>
  </si>
  <si>
    <t>2010</t>
  </si>
  <si>
    <t>Багатопрофільна стаціонарна медична допомога населенню</t>
  </si>
  <si>
    <t>2100</t>
  </si>
  <si>
    <t>Стоматологічна допомога населенню</t>
  </si>
  <si>
    <t>2110</t>
  </si>
  <si>
    <t>Первинна медична допомога населенню</t>
  </si>
  <si>
    <t>2150</t>
  </si>
  <si>
    <t>Інші програми, заклади та заходи у сфері охорони здоров`я</t>
  </si>
  <si>
    <t>3000</t>
  </si>
  <si>
    <t>Соціальний захист та соціальне забезпечення</t>
  </si>
  <si>
    <t>3030</t>
  </si>
  <si>
    <t>Надання пільг з оплати послуг зв`язку,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</si>
  <si>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3050</t>
  </si>
  <si>
    <t>Пільгове медичне обслуговування осіб, які постраждали внаслідок Чорнобильської катастрофи</t>
  </si>
  <si>
    <t>3060</t>
  </si>
  <si>
    <t>Оздоровлення громадян, які постраждали внаслідок Чорнобильської катастрофи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</si>
  <si>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</si>
  <si>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</si>
  <si>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3110</t>
  </si>
  <si>
    <t>Заклади і заходи з питань дітей та їх соціального захисту</t>
  </si>
  <si>
    <t>3120</t>
  </si>
  <si>
    <t>Здійснення соціальної роботи з вразливими категоріями населення</t>
  </si>
  <si>
    <t>3130</t>
  </si>
  <si>
    <t>Реалізація державної політики у молодіжній сфері та сфері з утвердження української національної та громадянської ідентичності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</si>
  <si>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</si>
  <si>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</si>
  <si>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</si>
  <si>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</si>
  <si>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3190</t>
  </si>
  <si>
    <t>Соціальний захист ветеранів війни та праці</t>
  </si>
  <si>
    <t>3210</t>
  </si>
  <si>
    <t>Організація та проведення громадських робіт</t>
  </si>
  <si>
    <t>3220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</si>
  <si>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</si>
  <si>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3240</t>
  </si>
  <si>
    <t>Інші заклади та заходи</t>
  </si>
  <si>
    <t>4000</t>
  </si>
  <si>
    <t>Культура i мистецтво</t>
  </si>
  <si>
    <t>4030</t>
  </si>
  <si>
    <t>Забезпечення діяльності бібліотек</t>
  </si>
  <si>
    <t>4040</t>
  </si>
  <si>
    <t>Забезпечення діяльності музеїв i виставок</t>
  </si>
  <si>
    <t>4060</t>
  </si>
  <si>
    <t>Забезпечення діяльності палаців i будинків культури, клубів, центрів дозвілля та iнших клубних закладів</t>
  </si>
  <si>
    <t>4080</t>
  </si>
  <si>
    <t>Інші заклади та заходи в галузі культури і мистецтва</t>
  </si>
  <si>
    <t>5000</t>
  </si>
  <si>
    <t>Фiзична культура i спорт</t>
  </si>
  <si>
    <t>5010</t>
  </si>
  <si>
    <t>Проведення спортивної роботи в регіоні</t>
  </si>
  <si>
    <t>5030</t>
  </si>
  <si>
    <t>Розвиток дитячо-юнацького та резервного спорту</t>
  </si>
  <si>
    <t>5040</t>
  </si>
  <si>
    <t>Підтримка і розвиток спортивної інфраструктури</t>
  </si>
  <si>
    <t>6000</t>
  </si>
  <si>
    <t>Житлово-комунальне господарство</t>
  </si>
  <si>
    <t>6030</t>
  </si>
  <si>
    <t>Організація благоустрою населених пунктів</t>
  </si>
  <si>
    <t>6060</t>
  </si>
  <si>
    <t>Утримання об`єктів соціальної сфери підприємств, що передаються до комунальної власності</t>
  </si>
  <si>
    <t>6090</t>
  </si>
  <si>
    <t>Інша діяльність у сфері житлово-комунального господарства</t>
  </si>
  <si>
    <t>7000</t>
  </si>
  <si>
    <t>Економічна діяльність</t>
  </si>
  <si>
    <t>7130</t>
  </si>
  <si>
    <t>Здійснення заходів із землеустрою</t>
  </si>
  <si>
    <t>7320</t>
  </si>
  <si>
    <t>Будівництво об`єктів соціально-культурного призначення</t>
  </si>
  <si>
    <t>7410</t>
  </si>
  <si>
    <t>Забезпечення надання послуг з перевезення пасажирів автомобільним транспортом</t>
  </si>
  <si>
    <t>7460</t>
  </si>
  <si>
    <t>Утримання та розвиток автомобільних доріг та дорожньої інфраструктури</t>
  </si>
  <si>
    <t>7650</t>
  </si>
  <si>
    <t>Проведення експертної грошової оцінки земельної ділянки чи права на неї</t>
  </si>
  <si>
    <t>7670</t>
  </si>
  <si>
    <t>Внески до статутного капіталу суб`єктів господарювання</t>
  </si>
  <si>
    <t>7680</t>
  </si>
  <si>
    <t>Членські внески до асоціацій органів місцевого самоврядування</t>
  </si>
  <si>
    <t>7690</t>
  </si>
  <si>
    <t>Інша економічна діяльність</t>
  </si>
  <si>
    <t>8000</t>
  </si>
  <si>
    <t>Інша діяльність</t>
  </si>
  <si>
    <t>8110</t>
  </si>
  <si>
    <t>Заходи із запобігання та ліквідації надзвичайних ситуацій та наслідків стихійного лиха</t>
  </si>
  <si>
    <t>8120</t>
  </si>
  <si>
    <t>Заходи з організації рятування на водах</t>
  </si>
  <si>
    <t>8240</t>
  </si>
  <si>
    <t>Заходи та роботи з територіальної оборони</t>
  </si>
  <si>
    <t>8330</t>
  </si>
  <si>
    <t>Інша діяльність у сфері екології та охорони природних ресурсів</t>
  </si>
  <si>
    <t>8410</t>
  </si>
  <si>
    <t>Фінансова підтримка засобів масової інформації</t>
  </si>
  <si>
    <t>8710</t>
  </si>
  <si>
    <t>Резервний фонд місцевого бюджету</t>
  </si>
  <si>
    <t>9000</t>
  </si>
  <si>
    <t>Міжбюджетні трансферти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</si>
  <si>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</si>
  <si>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</si>
  <si>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 </t>
  </si>
  <si>
    <t xml:space="preserve">Усього </t>
  </si>
  <si>
    <t>грн</t>
  </si>
  <si>
    <t>Бюджет Прилуцької мiської територiальної громади</t>
  </si>
  <si>
    <t>Кошторисні призначеня на звітний рік з урахуванням змін</t>
  </si>
</sst>
</file>

<file path=xl/styles.xml><?xml version="1.0" encoding="utf-8"?>
<styleSheet xmlns="http://schemas.openxmlformats.org/spreadsheetml/2006/main">
  <fonts count="28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</font>
    <font>
      <sz val="10"/>
      <name val="Arial Cyr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0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0">
    <xf numFmtId="0" fontId="0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0" borderId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8" fillId="8" borderId="2" applyNumberFormat="0" applyAlignment="0" applyProtection="0"/>
    <xf numFmtId="0" fontId="9" fillId="5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4" fillId="0" borderId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22" borderId="2" applyNumberFormat="0" applyAlignment="0" applyProtection="0"/>
    <xf numFmtId="0" fontId="19" fillId="0" borderId="0"/>
    <xf numFmtId="0" fontId="20" fillId="0" borderId="8" applyNumberFormat="0" applyFill="0" applyAlignment="0" applyProtection="0"/>
    <xf numFmtId="0" fontId="21" fillId="4" borderId="0" applyNumberFormat="0" applyBorder="0" applyAlignment="0" applyProtection="0"/>
    <xf numFmtId="0" fontId="5" fillId="23" borderId="9" applyNumberFormat="0" applyFont="0" applyAlignment="0" applyProtection="0"/>
    <xf numFmtId="0" fontId="1" fillId="23" borderId="9" applyNumberFormat="0" applyFont="0" applyAlignment="0" applyProtection="0"/>
    <xf numFmtId="0" fontId="22" fillId="22" borderId="10" applyNumberFormat="0" applyAlignment="0" applyProtection="0"/>
    <xf numFmtId="0" fontId="23" fillId="24" borderId="0" applyNumberFormat="0" applyBorder="0" applyAlignment="0" applyProtection="0"/>
    <xf numFmtId="0" fontId="24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7" fillId="0" borderId="0"/>
    <xf numFmtId="0" fontId="7" fillId="0" borderId="0"/>
    <xf numFmtId="0" fontId="7" fillId="23" borderId="9" applyNumberFormat="0" applyFont="0" applyAlignment="0" applyProtection="0"/>
  </cellStyleXfs>
  <cellXfs count="21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27" fillId="2" borderId="1" xfId="1" applyNumberFormat="1" applyFont="1" applyFill="1" applyBorder="1" applyAlignment="1">
      <alignment vertical="center"/>
    </xf>
    <xf numFmtId="0" fontId="3" fillId="0" borderId="1" xfId="67" applyFont="1" applyBorder="1" applyAlignment="1">
      <alignment horizontal="center" vertical="center" wrapText="1"/>
    </xf>
  </cellXfs>
  <cellStyles count="70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20% – Акцентування1" xfId="8"/>
    <cellStyle name="20% – Акцентування2" xfId="9"/>
    <cellStyle name="20% – Акцентування3" xfId="10"/>
    <cellStyle name="20% – Акцентування4" xfId="11"/>
    <cellStyle name="20% – Акцентування5" xfId="12"/>
    <cellStyle name="20% – Акцентування6" xfId="13"/>
    <cellStyle name="40% — акцент1" xfId="14"/>
    <cellStyle name="40% — акцент2" xfId="15"/>
    <cellStyle name="40% — акцент3" xfId="16"/>
    <cellStyle name="40% — акцент4" xfId="17"/>
    <cellStyle name="40% — акцент5" xfId="18"/>
    <cellStyle name="40% — акцент6" xfId="19"/>
    <cellStyle name="40% – Акцентування1" xfId="20"/>
    <cellStyle name="40% – Акцентування2" xfId="21"/>
    <cellStyle name="40% – Акцентування3" xfId="22"/>
    <cellStyle name="40% – Акцентування4" xfId="23"/>
    <cellStyle name="40% – Акцентування5" xfId="24"/>
    <cellStyle name="40% – Акцентування6" xfId="25"/>
    <cellStyle name="60% — акцент1" xfId="26"/>
    <cellStyle name="60% — акцент2" xfId="27"/>
    <cellStyle name="60% — акцент3" xfId="28"/>
    <cellStyle name="60% — акцент4" xfId="29"/>
    <cellStyle name="60% — акцент5" xfId="30"/>
    <cellStyle name="60% — акцент6" xfId="31"/>
    <cellStyle name="60% – Акцентування1" xfId="32"/>
    <cellStyle name="60% – Акцентування2" xfId="33"/>
    <cellStyle name="60% – Акцентування3" xfId="34"/>
    <cellStyle name="60% – Акцентування4" xfId="35"/>
    <cellStyle name="60% – Акцентування5" xfId="36"/>
    <cellStyle name="60% – Акцентування6" xfId="37"/>
    <cellStyle name="Normal_Доходи" xfId="38"/>
    <cellStyle name="Акцентування1" xfId="39"/>
    <cellStyle name="Акцентування2" xfId="40"/>
    <cellStyle name="Акцентування3" xfId="41"/>
    <cellStyle name="Акцентування4" xfId="42"/>
    <cellStyle name="Акцентування5" xfId="43"/>
    <cellStyle name="Акцентування6" xfId="44"/>
    <cellStyle name="Ввід" xfId="45"/>
    <cellStyle name="Добре" xfId="46"/>
    <cellStyle name="Заголовок 1 2" xfId="47"/>
    <cellStyle name="Заголовок 2 2" xfId="48"/>
    <cellStyle name="Заголовок 3 2" xfId="49"/>
    <cellStyle name="Заголовок 4 2" xfId="50"/>
    <cellStyle name="Звичайний 2" xfId="51"/>
    <cellStyle name="Звичайний 2 2" xfId="68"/>
    <cellStyle name="Звичайний 3" xfId="52"/>
    <cellStyle name="Зв'язана клітинка" xfId="53"/>
    <cellStyle name="Контрольна клітинка" xfId="54"/>
    <cellStyle name="Назва" xfId="55"/>
    <cellStyle name="Обчислення" xfId="56"/>
    <cellStyle name="Обычный" xfId="0" builtinId="0"/>
    <cellStyle name="Обычный 2" xfId="1"/>
    <cellStyle name="Обычный 2 2" xfId="67"/>
    <cellStyle name="Обычный 3" xfId="57"/>
    <cellStyle name="Підсумок" xfId="58"/>
    <cellStyle name="Поганий" xfId="59"/>
    <cellStyle name="Примечание 2" xfId="60"/>
    <cellStyle name="Примітка" xfId="61"/>
    <cellStyle name="Примітка 2" xfId="69"/>
    <cellStyle name="Результат" xfId="62"/>
    <cellStyle name="Середній" xfId="63"/>
    <cellStyle name="Стиль 1" xfId="64"/>
    <cellStyle name="Текст попередження" xfId="65"/>
    <cellStyle name="Текст пояснення" xfId="66"/>
  </cellStyles>
  <dxfs count="132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85"/>
  <sheetViews>
    <sheetView tabSelected="1" topLeftCell="B57" workbookViewId="0">
      <selection activeCell="F75" sqref="F75"/>
    </sheetView>
  </sheetViews>
  <sheetFormatPr defaultRowHeight="12.75"/>
  <cols>
    <col min="1" max="1" width="0" style="1" hidden="1" customWidth="1"/>
    <col min="2" max="2" width="12.7109375" style="11" customWidth="1"/>
    <col min="3" max="3" width="50.7109375" style="9" customWidth="1"/>
    <col min="4" max="5" width="15.7109375" style="1" customWidth="1"/>
    <col min="6" max="6" width="15.5703125" style="1" customWidth="1"/>
    <col min="7" max="7" width="15.42578125" style="1" hidden="1" customWidth="1"/>
    <col min="8" max="8" width="15.7109375" style="1" hidden="1" customWidth="1"/>
    <col min="9" max="9" width="15.5703125" style="1" customWidth="1"/>
    <col min="10" max="17" width="15.7109375" style="1" hidden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>
      <c r="B1" s="11" t="s">
        <v>157</v>
      </c>
    </row>
    <row r="2" spans="1:18" ht="18">
      <c r="B2" s="2" t="s">
        <v>16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>
      <c r="B3" s="3" t="s">
        <v>17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8">
      <c r="I4" s="1" t="s">
        <v>156</v>
      </c>
      <c r="M4" s="4"/>
      <c r="Q4" s="4" t="s">
        <v>15</v>
      </c>
    </row>
    <row r="5" spans="1:18" s="6" customFormat="1" ht="63.75">
      <c r="A5" s="13"/>
      <c r="B5" s="5" t="s">
        <v>0</v>
      </c>
      <c r="C5" s="5" t="s">
        <v>1</v>
      </c>
      <c r="D5" s="5" t="s">
        <v>2</v>
      </c>
      <c r="E5" s="5" t="s">
        <v>3</v>
      </c>
      <c r="F5" s="20" t="s">
        <v>158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  <c r="Q5" s="5" t="s">
        <v>14</v>
      </c>
    </row>
    <row r="6" spans="1:18">
      <c r="A6" s="14"/>
      <c r="B6" s="7">
        <v>1</v>
      </c>
      <c r="C6" s="7">
        <v>2</v>
      </c>
      <c r="D6" s="7">
        <v>3</v>
      </c>
      <c r="E6" s="7">
        <v>4</v>
      </c>
      <c r="F6" s="7">
        <v>5</v>
      </c>
      <c r="G6" s="7">
        <v>6</v>
      </c>
      <c r="H6" s="7">
        <v>7</v>
      </c>
      <c r="I6" s="7">
        <v>8</v>
      </c>
      <c r="J6" s="7">
        <v>9</v>
      </c>
      <c r="K6" s="7">
        <v>10</v>
      </c>
      <c r="L6" s="7">
        <v>11</v>
      </c>
      <c r="M6" s="7">
        <v>12</v>
      </c>
      <c r="N6" s="7">
        <v>13</v>
      </c>
      <c r="O6" s="7">
        <v>14</v>
      </c>
      <c r="P6" s="7">
        <v>15</v>
      </c>
      <c r="Q6" s="7">
        <v>16</v>
      </c>
    </row>
    <row r="7" spans="1:18">
      <c r="A7" s="15">
        <v>1</v>
      </c>
      <c r="B7" s="16" t="s">
        <v>18</v>
      </c>
      <c r="C7" s="17" t="s">
        <v>19</v>
      </c>
      <c r="D7" s="18">
        <v>57925450</v>
      </c>
      <c r="E7" s="18">
        <v>62463850</v>
      </c>
      <c r="F7" s="18">
        <v>62702523.82</v>
      </c>
      <c r="G7" s="18">
        <v>50316736.370000005</v>
      </c>
      <c r="H7" s="18">
        <v>0</v>
      </c>
      <c r="I7" s="18">
        <v>50396665.140000001</v>
      </c>
      <c r="J7" s="18">
        <v>158745.04999999999</v>
      </c>
      <c r="K7" s="18">
        <v>1477031.1300000001</v>
      </c>
      <c r="L7" s="19">
        <f t="shared" ref="L7:L38" si="0">F7-G7</f>
        <v>12385787.449999996</v>
      </c>
      <c r="M7" s="19">
        <f t="shared" ref="M7:M38" si="1">E7-G7</f>
        <v>12147113.629999995</v>
      </c>
      <c r="N7" s="19">
        <f t="shared" ref="N7:N38" si="2">IF(F7=0,0,(G7/F7)*100)</f>
        <v>80.246748144371594</v>
      </c>
      <c r="O7" s="19">
        <f t="shared" ref="O7:O38" si="3">E7-I7</f>
        <v>12067184.859999999</v>
      </c>
      <c r="P7" s="19">
        <f t="shared" ref="P7:P38" si="4">F7-I7</f>
        <v>12305858.68</v>
      </c>
      <c r="Q7" s="19">
        <f t="shared" ref="Q7:Q38" si="5">IF(F7=0,0,(I7/F7)*100)</f>
        <v>80.374221115363071</v>
      </c>
      <c r="R7" s="8"/>
    </row>
    <row r="8" spans="1:18" ht="25.5">
      <c r="A8" s="15">
        <v>0</v>
      </c>
      <c r="B8" s="16" t="s">
        <v>20</v>
      </c>
      <c r="C8" s="17" t="s">
        <v>21</v>
      </c>
      <c r="D8" s="18">
        <v>57925450</v>
      </c>
      <c r="E8" s="18">
        <v>62463850</v>
      </c>
      <c r="F8" s="18">
        <v>62702523.82</v>
      </c>
      <c r="G8" s="18">
        <v>50316736.370000005</v>
      </c>
      <c r="H8" s="18">
        <v>0</v>
      </c>
      <c r="I8" s="18">
        <v>50396665.140000001</v>
      </c>
      <c r="J8" s="18">
        <v>158745.04999999999</v>
      </c>
      <c r="K8" s="18">
        <v>1477031.1300000001</v>
      </c>
      <c r="L8" s="19">
        <f t="shared" si="0"/>
        <v>12385787.449999996</v>
      </c>
      <c r="M8" s="19">
        <f t="shared" si="1"/>
        <v>12147113.629999995</v>
      </c>
      <c r="N8" s="19">
        <f t="shared" si="2"/>
        <v>80.246748144371594</v>
      </c>
      <c r="O8" s="19">
        <f t="shared" si="3"/>
        <v>12067184.859999999</v>
      </c>
      <c r="P8" s="19">
        <f t="shared" si="4"/>
        <v>12305858.68</v>
      </c>
      <c r="Q8" s="19">
        <f t="shared" si="5"/>
        <v>80.374221115363071</v>
      </c>
      <c r="R8" s="8"/>
    </row>
    <row r="9" spans="1:18">
      <c r="A9" s="15">
        <v>1</v>
      </c>
      <c r="B9" s="16" t="s">
        <v>22</v>
      </c>
      <c r="C9" s="17" t="s">
        <v>23</v>
      </c>
      <c r="D9" s="18">
        <v>308135196</v>
      </c>
      <c r="E9" s="18">
        <v>420145703.43000013</v>
      </c>
      <c r="F9" s="18">
        <v>424396615.38</v>
      </c>
      <c r="G9" s="18">
        <v>289554463.98000008</v>
      </c>
      <c r="H9" s="18">
        <v>0</v>
      </c>
      <c r="I9" s="18">
        <v>289089794.30000007</v>
      </c>
      <c r="J9" s="18">
        <v>10062028.279999999</v>
      </c>
      <c r="K9" s="18">
        <v>14976684.560000002</v>
      </c>
      <c r="L9" s="19">
        <f t="shared" si="0"/>
        <v>134842151.39999992</v>
      </c>
      <c r="M9" s="19">
        <f t="shared" si="1"/>
        <v>130591239.45000005</v>
      </c>
      <c r="N9" s="19">
        <f t="shared" si="2"/>
        <v>68.227326393905443</v>
      </c>
      <c r="O9" s="19">
        <f t="shared" si="3"/>
        <v>131055909.13000005</v>
      </c>
      <c r="P9" s="19">
        <f t="shared" si="4"/>
        <v>135306821.07999992</v>
      </c>
      <c r="Q9" s="19">
        <f t="shared" si="5"/>
        <v>68.117836906204417</v>
      </c>
      <c r="R9" s="8"/>
    </row>
    <row r="10" spans="1:18">
      <c r="A10" s="15">
        <v>0</v>
      </c>
      <c r="B10" s="16" t="s">
        <v>24</v>
      </c>
      <c r="C10" s="17" t="s">
        <v>25</v>
      </c>
      <c r="D10" s="18">
        <v>83335000</v>
      </c>
      <c r="E10" s="18">
        <v>115220625</v>
      </c>
      <c r="F10" s="18">
        <v>115684070.86</v>
      </c>
      <c r="G10" s="18">
        <v>91941517.179999992</v>
      </c>
      <c r="H10" s="18">
        <v>0</v>
      </c>
      <c r="I10" s="18">
        <v>92965561.039999992</v>
      </c>
      <c r="J10" s="18">
        <v>3422356.2500000005</v>
      </c>
      <c r="K10" s="18">
        <v>3444681.58</v>
      </c>
      <c r="L10" s="19">
        <f t="shared" si="0"/>
        <v>23742553.680000007</v>
      </c>
      <c r="M10" s="19">
        <f t="shared" si="1"/>
        <v>23279107.820000008</v>
      </c>
      <c r="N10" s="19">
        <f t="shared" si="2"/>
        <v>79.476384688490882</v>
      </c>
      <c r="O10" s="19">
        <f t="shared" si="3"/>
        <v>22255063.960000008</v>
      </c>
      <c r="P10" s="19">
        <f t="shared" si="4"/>
        <v>22718509.820000008</v>
      </c>
      <c r="Q10" s="19">
        <f t="shared" si="5"/>
        <v>80.361592005615208</v>
      </c>
      <c r="R10" s="8"/>
    </row>
    <row r="11" spans="1:18" ht="25.5">
      <c r="A11" s="15">
        <v>0</v>
      </c>
      <c r="B11" s="16" t="s">
        <v>26</v>
      </c>
      <c r="C11" s="17" t="s">
        <v>27</v>
      </c>
      <c r="D11" s="18">
        <v>68572306</v>
      </c>
      <c r="E11" s="18">
        <v>85398654.899999991</v>
      </c>
      <c r="F11" s="18">
        <v>89072653.890000001</v>
      </c>
      <c r="G11" s="18">
        <v>56510887.490000002</v>
      </c>
      <c r="H11" s="18">
        <v>0</v>
      </c>
      <c r="I11" s="18">
        <v>60322958.43</v>
      </c>
      <c r="J11" s="18">
        <v>697961.53</v>
      </c>
      <c r="K11" s="18">
        <v>2342720.1600000006</v>
      </c>
      <c r="L11" s="19">
        <f t="shared" si="0"/>
        <v>32561766.399999999</v>
      </c>
      <c r="M11" s="19">
        <f t="shared" si="1"/>
        <v>28887767.409999989</v>
      </c>
      <c r="N11" s="19">
        <f t="shared" si="2"/>
        <v>63.443587927432752</v>
      </c>
      <c r="O11" s="19">
        <f t="shared" si="3"/>
        <v>25075696.469999991</v>
      </c>
      <c r="P11" s="19">
        <f t="shared" si="4"/>
        <v>28749695.460000001</v>
      </c>
      <c r="Q11" s="19">
        <f t="shared" si="5"/>
        <v>67.723320004022398</v>
      </c>
      <c r="R11" s="8"/>
    </row>
    <row r="12" spans="1:18" ht="25.5">
      <c r="A12" s="15">
        <v>0</v>
      </c>
      <c r="B12" s="16" t="s">
        <v>28</v>
      </c>
      <c r="C12" s="17" t="s">
        <v>29</v>
      </c>
      <c r="D12" s="18">
        <v>110489300</v>
      </c>
      <c r="E12" s="18">
        <v>110489300</v>
      </c>
      <c r="F12" s="18">
        <v>110489300</v>
      </c>
      <c r="G12" s="18">
        <v>95871348.719999999</v>
      </c>
      <c r="H12" s="18">
        <v>0</v>
      </c>
      <c r="I12" s="18">
        <v>95418978.180000007</v>
      </c>
      <c r="J12" s="18">
        <v>452370.54000000004</v>
      </c>
      <c r="K12" s="18">
        <v>4578895.3899999997</v>
      </c>
      <c r="L12" s="19">
        <f t="shared" si="0"/>
        <v>14617951.280000001</v>
      </c>
      <c r="M12" s="19">
        <f t="shared" si="1"/>
        <v>14617951.280000001</v>
      </c>
      <c r="N12" s="19">
        <f t="shared" si="2"/>
        <v>86.769803700448819</v>
      </c>
      <c r="O12" s="19">
        <f t="shared" si="3"/>
        <v>15070321.819999993</v>
      </c>
      <c r="P12" s="19">
        <f t="shared" si="4"/>
        <v>15070321.819999993</v>
      </c>
      <c r="Q12" s="19">
        <f t="shared" si="5"/>
        <v>86.360378950721923</v>
      </c>
      <c r="R12" s="8"/>
    </row>
    <row r="13" spans="1:18" ht="63.75">
      <c r="A13" s="15">
        <v>0</v>
      </c>
      <c r="B13" s="16" t="s">
        <v>30</v>
      </c>
      <c r="C13" s="17" t="s">
        <v>31</v>
      </c>
      <c r="D13" s="18">
        <v>0</v>
      </c>
      <c r="E13" s="18">
        <v>1643.12</v>
      </c>
      <c r="F13" s="18">
        <v>1643.12</v>
      </c>
      <c r="G13" s="18">
        <v>1643.12</v>
      </c>
      <c r="H13" s="18">
        <v>0</v>
      </c>
      <c r="I13" s="18">
        <v>1643.12</v>
      </c>
      <c r="J13" s="18">
        <v>0</v>
      </c>
      <c r="K13" s="18">
        <v>0</v>
      </c>
      <c r="L13" s="19">
        <f t="shared" si="0"/>
        <v>0</v>
      </c>
      <c r="M13" s="19">
        <f t="shared" si="1"/>
        <v>0</v>
      </c>
      <c r="N13" s="19">
        <f t="shared" si="2"/>
        <v>100</v>
      </c>
      <c r="O13" s="19">
        <f t="shared" si="3"/>
        <v>0</v>
      </c>
      <c r="P13" s="19">
        <f t="shared" si="4"/>
        <v>0</v>
      </c>
      <c r="Q13" s="19">
        <f t="shared" si="5"/>
        <v>100</v>
      </c>
      <c r="R13" s="8"/>
    </row>
    <row r="14" spans="1:18" ht="25.5">
      <c r="A14" s="15">
        <v>0</v>
      </c>
      <c r="B14" s="16" t="s">
        <v>32</v>
      </c>
      <c r="C14" s="17" t="s">
        <v>33</v>
      </c>
      <c r="D14" s="18">
        <v>16845000</v>
      </c>
      <c r="E14" s="18">
        <v>15441800</v>
      </c>
      <c r="F14" s="18">
        <v>15505850</v>
      </c>
      <c r="G14" s="18">
        <v>13340017.419999998</v>
      </c>
      <c r="H14" s="18">
        <v>0</v>
      </c>
      <c r="I14" s="18">
        <v>12687149.589999998</v>
      </c>
      <c r="J14" s="18">
        <v>732429.43</v>
      </c>
      <c r="K14" s="18">
        <v>732429.43</v>
      </c>
      <c r="L14" s="19">
        <f t="shared" si="0"/>
        <v>2165832.5800000019</v>
      </c>
      <c r="M14" s="19">
        <f t="shared" si="1"/>
        <v>2101782.5800000019</v>
      </c>
      <c r="N14" s="19">
        <f t="shared" si="2"/>
        <v>86.032158314442597</v>
      </c>
      <c r="O14" s="19">
        <f t="shared" si="3"/>
        <v>2754650.410000002</v>
      </c>
      <c r="P14" s="19">
        <f t="shared" si="4"/>
        <v>2818700.410000002</v>
      </c>
      <c r="Q14" s="19">
        <f t="shared" si="5"/>
        <v>81.821696907941188</v>
      </c>
      <c r="R14" s="8"/>
    </row>
    <row r="15" spans="1:18">
      <c r="A15" s="15">
        <v>0</v>
      </c>
      <c r="B15" s="16" t="s">
        <v>34</v>
      </c>
      <c r="C15" s="17" t="s">
        <v>35</v>
      </c>
      <c r="D15" s="18">
        <v>21053000</v>
      </c>
      <c r="E15" s="18">
        <v>20201000</v>
      </c>
      <c r="F15" s="18">
        <v>20250417.100000001</v>
      </c>
      <c r="G15" s="18">
        <v>16717558.029999999</v>
      </c>
      <c r="H15" s="18">
        <v>0</v>
      </c>
      <c r="I15" s="18">
        <v>16927196.780000001</v>
      </c>
      <c r="J15" s="18">
        <v>348922.67000000004</v>
      </c>
      <c r="K15" s="18">
        <v>0</v>
      </c>
      <c r="L15" s="19">
        <f t="shared" si="0"/>
        <v>3532859.0700000022</v>
      </c>
      <c r="M15" s="19">
        <f t="shared" si="1"/>
        <v>3483441.9700000007</v>
      </c>
      <c r="N15" s="19">
        <f t="shared" si="2"/>
        <v>82.554141711974907</v>
      </c>
      <c r="O15" s="19">
        <f t="shared" si="3"/>
        <v>3273803.2199999988</v>
      </c>
      <c r="P15" s="19">
        <f t="shared" si="4"/>
        <v>3323220.3200000003</v>
      </c>
      <c r="Q15" s="19">
        <f t="shared" si="5"/>
        <v>83.589373475176458</v>
      </c>
      <c r="R15" s="8"/>
    </row>
    <row r="16" spans="1:18">
      <c r="A16" s="15">
        <v>0</v>
      </c>
      <c r="B16" s="16" t="s">
        <v>36</v>
      </c>
      <c r="C16" s="17" t="s">
        <v>37</v>
      </c>
      <c r="D16" s="18">
        <v>5431790</v>
      </c>
      <c r="E16" s="18">
        <v>5099590</v>
      </c>
      <c r="F16" s="18">
        <v>5099590</v>
      </c>
      <c r="G16" s="18">
        <v>4304443.8599999994</v>
      </c>
      <c r="H16" s="18">
        <v>0</v>
      </c>
      <c r="I16" s="18">
        <v>4081919.99</v>
      </c>
      <c r="J16" s="18">
        <v>225326.87</v>
      </c>
      <c r="K16" s="18">
        <v>228522.87</v>
      </c>
      <c r="L16" s="19">
        <f t="shared" si="0"/>
        <v>795146.1400000006</v>
      </c>
      <c r="M16" s="19">
        <f t="shared" si="1"/>
        <v>795146.1400000006</v>
      </c>
      <c r="N16" s="19">
        <f t="shared" si="2"/>
        <v>84.407645712694531</v>
      </c>
      <c r="O16" s="19">
        <f t="shared" si="3"/>
        <v>1017670.0099999998</v>
      </c>
      <c r="P16" s="19">
        <f t="shared" si="4"/>
        <v>1017670.0099999998</v>
      </c>
      <c r="Q16" s="19">
        <f t="shared" si="5"/>
        <v>80.044081779123417</v>
      </c>
      <c r="R16" s="8"/>
    </row>
    <row r="17" spans="1:18">
      <c r="A17" s="15">
        <v>0</v>
      </c>
      <c r="B17" s="16" t="s">
        <v>38</v>
      </c>
      <c r="C17" s="17" t="s">
        <v>39</v>
      </c>
      <c r="D17" s="18">
        <v>64400</v>
      </c>
      <c r="E17" s="18">
        <v>1517185.3900000001</v>
      </c>
      <c r="F17" s="18">
        <v>1517185.39</v>
      </c>
      <c r="G17" s="18">
        <v>1287607.01</v>
      </c>
      <c r="H17" s="18">
        <v>0</v>
      </c>
      <c r="I17" s="18">
        <v>1210072.81</v>
      </c>
      <c r="J17" s="18">
        <v>77534.2</v>
      </c>
      <c r="K17" s="18">
        <v>77534.2</v>
      </c>
      <c r="L17" s="19">
        <f t="shared" si="0"/>
        <v>229578.37999999989</v>
      </c>
      <c r="M17" s="19">
        <f t="shared" si="1"/>
        <v>229578.38000000012</v>
      </c>
      <c r="N17" s="19">
        <f t="shared" si="2"/>
        <v>84.868139285206283</v>
      </c>
      <c r="O17" s="19">
        <f t="shared" si="3"/>
        <v>307112.58000000007</v>
      </c>
      <c r="P17" s="19">
        <f t="shared" si="4"/>
        <v>307112.57999999984</v>
      </c>
      <c r="Q17" s="19">
        <f t="shared" si="5"/>
        <v>79.757742064732128</v>
      </c>
      <c r="R17" s="8"/>
    </row>
    <row r="18" spans="1:18" ht="25.5">
      <c r="A18" s="15">
        <v>0</v>
      </c>
      <c r="B18" s="16" t="s">
        <v>40</v>
      </c>
      <c r="C18" s="17" t="s">
        <v>41</v>
      </c>
      <c r="D18" s="18">
        <v>2344400</v>
      </c>
      <c r="E18" s="18">
        <v>2344400</v>
      </c>
      <c r="F18" s="18">
        <v>2344400</v>
      </c>
      <c r="G18" s="18">
        <v>1877417.04</v>
      </c>
      <c r="H18" s="18">
        <v>0</v>
      </c>
      <c r="I18" s="18">
        <v>1767915.05</v>
      </c>
      <c r="J18" s="18">
        <v>109501.98999999999</v>
      </c>
      <c r="K18" s="18">
        <v>109501.98999999999</v>
      </c>
      <c r="L18" s="19">
        <f t="shared" si="0"/>
        <v>466982.95999999996</v>
      </c>
      <c r="M18" s="19">
        <f t="shared" si="1"/>
        <v>466982.95999999996</v>
      </c>
      <c r="N18" s="19">
        <f t="shared" si="2"/>
        <v>80.080917932093499</v>
      </c>
      <c r="O18" s="19">
        <f t="shared" si="3"/>
        <v>576484.94999999995</v>
      </c>
      <c r="P18" s="19">
        <f t="shared" si="4"/>
        <v>576484.94999999995</v>
      </c>
      <c r="Q18" s="19">
        <f t="shared" si="5"/>
        <v>75.410128391059544</v>
      </c>
      <c r="R18" s="8"/>
    </row>
    <row r="19" spans="1:18" ht="38.25">
      <c r="A19" s="15">
        <v>0</v>
      </c>
      <c r="B19" s="16" t="s">
        <v>42</v>
      </c>
      <c r="C19" s="17" t="s">
        <v>43</v>
      </c>
      <c r="D19" s="18">
        <v>0</v>
      </c>
      <c r="E19" s="18">
        <v>4450387.6899999995</v>
      </c>
      <c r="F19" s="18">
        <v>4450387.6900000004</v>
      </c>
      <c r="G19" s="18">
        <v>1954642.1</v>
      </c>
      <c r="H19" s="18">
        <v>0</v>
      </c>
      <c r="I19" s="18">
        <v>355812</v>
      </c>
      <c r="J19" s="18">
        <v>1598830.1</v>
      </c>
      <c r="K19" s="18">
        <v>1349516.1</v>
      </c>
      <c r="L19" s="19">
        <f t="shared" si="0"/>
        <v>2495745.5900000003</v>
      </c>
      <c r="M19" s="19">
        <f t="shared" si="1"/>
        <v>2495745.5899999994</v>
      </c>
      <c r="N19" s="19">
        <f t="shared" si="2"/>
        <v>43.920715141111671</v>
      </c>
      <c r="O19" s="19">
        <f t="shared" si="3"/>
        <v>4094575.6899999995</v>
      </c>
      <c r="P19" s="19">
        <f t="shared" si="4"/>
        <v>4094575.6900000004</v>
      </c>
      <c r="Q19" s="19">
        <f t="shared" si="5"/>
        <v>7.9950787388592657</v>
      </c>
      <c r="R19" s="8"/>
    </row>
    <row r="20" spans="1:18" ht="38.25">
      <c r="A20" s="15">
        <v>0</v>
      </c>
      <c r="B20" s="16" t="s">
        <v>44</v>
      </c>
      <c r="C20" s="17" t="s">
        <v>45</v>
      </c>
      <c r="D20" s="18">
        <v>0</v>
      </c>
      <c r="E20" s="18">
        <v>363506.52</v>
      </c>
      <c r="F20" s="18">
        <v>363506.52</v>
      </c>
      <c r="G20" s="18">
        <v>233000.25</v>
      </c>
      <c r="H20" s="18">
        <v>0</v>
      </c>
      <c r="I20" s="18">
        <v>229253.55</v>
      </c>
      <c r="J20" s="18">
        <v>3746.7000000000003</v>
      </c>
      <c r="K20" s="18">
        <v>45826.239999999998</v>
      </c>
      <c r="L20" s="19">
        <f t="shared" si="0"/>
        <v>130506.27000000002</v>
      </c>
      <c r="M20" s="19">
        <f t="shared" si="1"/>
        <v>130506.27000000002</v>
      </c>
      <c r="N20" s="19">
        <f t="shared" si="2"/>
        <v>64.097956207222907</v>
      </c>
      <c r="O20" s="19">
        <f t="shared" si="3"/>
        <v>134252.97000000003</v>
      </c>
      <c r="P20" s="19">
        <f t="shared" si="4"/>
        <v>134252.97000000003</v>
      </c>
      <c r="Q20" s="19">
        <f t="shared" si="5"/>
        <v>63.067245671411889</v>
      </c>
      <c r="R20" s="8"/>
    </row>
    <row r="21" spans="1:18" ht="51">
      <c r="A21" s="15">
        <v>0</v>
      </c>
      <c r="B21" s="16" t="s">
        <v>46</v>
      </c>
      <c r="C21" s="17" t="s">
        <v>47</v>
      </c>
      <c r="D21" s="18">
        <v>0</v>
      </c>
      <c r="E21" s="18">
        <v>203822.05000000002</v>
      </c>
      <c r="F21" s="18">
        <v>203822.05000000002</v>
      </c>
      <c r="G21" s="18">
        <v>203818.05000000002</v>
      </c>
      <c r="H21" s="18">
        <v>0</v>
      </c>
      <c r="I21" s="18">
        <v>203818.05000000002</v>
      </c>
      <c r="J21" s="18">
        <v>0</v>
      </c>
      <c r="K21" s="18">
        <v>0</v>
      </c>
      <c r="L21" s="19">
        <f t="shared" si="0"/>
        <v>4</v>
      </c>
      <c r="M21" s="19">
        <f t="shared" si="1"/>
        <v>4</v>
      </c>
      <c r="N21" s="19">
        <f t="shared" si="2"/>
        <v>99.998037503793142</v>
      </c>
      <c r="O21" s="19">
        <f t="shared" si="3"/>
        <v>4</v>
      </c>
      <c r="P21" s="19">
        <f t="shared" si="4"/>
        <v>4</v>
      </c>
      <c r="Q21" s="19">
        <f t="shared" si="5"/>
        <v>99.998037503793142</v>
      </c>
      <c r="R21" s="8"/>
    </row>
    <row r="22" spans="1:18" ht="25.5">
      <c r="A22" s="15">
        <v>0</v>
      </c>
      <c r="B22" s="16" t="s">
        <v>48</v>
      </c>
      <c r="C22" s="17" t="s">
        <v>49</v>
      </c>
      <c r="D22" s="18">
        <v>0</v>
      </c>
      <c r="E22" s="18">
        <v>50791968</v>
      </c>
      <c r="F22" s="18">
        <v>50791968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9">
        <f t="shared" si="0"/>
        <v>50791968</v>
      </c>
      <c r="M22" s="19">
        <f t="shared" si="1"/>
        <v>50791968</v>
      </c>
      <c r="N22" s="19">
        <f t="shared" si="2"/>
        <v>0</v>
      </c>
      <c r="O22" s="19">
        <f t="shared" si="3"/>
        <v>50791968</v>
      </c>
      <c r="P22" s="19">
        <f t="shared" si="4"/>
        <v>50791968</v>
      </c>
      <c r="Q22" s="19">
        <f t="shared" si="5"/>
        <v>0</v>
      </c>
      <c r="R22" s="8"/>
    </row>
    <row r="23" spans="1:18" ht="76.5">
      <c r="A23" s="15">
        <v>0</v>
      </c>
      <c r="B23" s="16" t="s">
        <v>50</v>
      </c>
      <c r="C23" s="17" t="s">
        <v>51</v>
      </c>
      <c r="D23" s="18">
        <v>0</v>
      </c>
      <c r="E23" s="18">
        <v>5386820.7599999998</v>
      </c>
      <c r="F23" s="18">
        <v>5386820.7599999998</v>
      </c>
      <c r="G23" s="18">
        <v>4570594.42</v>
      </c>
      <c r="H23" s="18">
        <v>0</v>
      </c>
      <c r="I23" s="18">
        <v>2177546.42</v>
      </c>
      <c r="J23" s="18">
        <v>2393048</v>
      </c>
      <c r="K23" s="18">
        <v>2018940</v>
      </c>
      <c r="L23" s="19">
        <f t="shared" si="0"/>
        <v>816226.33999999985</v>
      </c>
      <c r="M23" s="19">
        <f t="shared" si="1"/>
        <v>816226.33999999985</v>
      </c>
      <c r="N23" s="19">
        <f t="shared" si="2"/>
        <v>84.847716744894996</v>
      </c>
      <c r="O23" s="19">
        <f t="shared" si="3"/>
        <v>3209274.34</v>
      </c>
      <c r="P23" s="19">
        <f t="shared" si="4"/>
        <v>3209274.34</v>
      </c>
      <c r="Q23" s="19">
        <f t="shared" si="5"/>
        <v>40.423591521170273</v>
      </c>
      <c r="R23" s="8"/>
    </row>
    <row r="24" spans="1:18" ht="25.5">
      <c r="A24" s="15">
        <v>0</v>
      </c>
      <c r="B24" s="16" t="s">
        <v>52</v>
      </c>
      <c r="C24" s="17" t="s">
        <v>53</v>
      </c>
      <c r="D24" s="18">
        <v>0</v>
      </c>
      <c r="E24" s="18">
        <v>3235000</v>
      </c>
      <c r="F24" s="18">
        <v>3235000</v>
      </c>
      <c r="G24" s="18">
        <v>739969.29</v>
      </c>
      <c r="H24" s="18">
        <v>0</v>
      </c>
      <c r="I24" s="18">
        <v>739969.29</v>
      </c>
      <c r="J24" s="18">
        <v>0</v>
      </c>
      <c r="K24" s="18">
        <v>48116.6</v>
      </c>
      <c r="L24" s="19">
        <f t="shared" si="0"/>
        <v>2495030.71</v>
      </c>
      <c r="M24" s="19">
        <f t="shared" si="1"/>
        <v>2495030.71</v>
      </c>
      <c r="N24" s="19">
        <f t="shared" si="2"/>
        <v>22.873857496136011</v>
      </c>
      <c r="O24" s="19">
        <f t="shared" si="3"/>
        <v>2495030.71</v>
      </c>
      <c r="P24" s="19">
        <f t="shared" si="4"/>
        <v>2495030.71</v>
      </c>
      <c r="Q24" s="19">
        <f t="shared" si="5"/>
        <v>22.873857496136011</v>
      </c>
      <c r="R24" s="8"/>
    </row>
    <row r="25" spans="1:18">
      <c r="A25" s="15">
        <v>1</v>
      </c>
      <c r="B25" s="16" t="s">
        <v>54</v>
      </c>
      <c r="C25" s="17" t="s">
        <v>55</v>
      </c>
      <c r="D25" s="18">
        <v>43633000</v>
      </c>
      <c r="E25" s="18">
        <v>59244114</v>
      </c>
      <c r="F25" s="18">
        <v>59244114</v>
      </c>
      <c r="G25" s="18">
        <v>32005827.550000004</v>
      </c>
      <c r="H25" s="18">
        <v>0</v>
      </c>
      <c r="I25" s="18">
        <v>26283348.050000001</v>
      </c>
      <c r="J25" s="18">
        <v>5722479.4999999991</v>
      </c>
      <c r="K25" s="18">
        <v>6248960.8099999996</v>
      </c>
      <c r="L25" s="19">
        <f t="shared" si="0"/>
        <v>27238286.449999996</v>
      </c>
      <c r="M25" s="19">
        <f t="shared" si="1"/>
        <v>27238286.449999996</v>
      </c>
      <c r="N25" s="19">
        <f t="shared" si="2"/>
        <v>54.023641150241531</v>
      </c>
      <c r="O25" s="19">
        <f t="shared" si="3"/>
        <v>32960765.949999999</v>
      </c>
      <c r="P25" s="19">
        <f t="shared" si="4"/>
        <v>32960765.949999999</v>
      </c>
      <c r="Q25" s="19">
        <f t="shared" si="5"/>
        <v>44.364488343939115</v>
      </c>
      <c r="R25" s="8"/>
    </row>
    <row r="26" spans="1:18" ht="25.5">
      <c r="A26" s="15">
        <v>0</v>
      </c>
      <c r="B26" s="16" t="s">
        <v>56</v>
      </c>
      <c r="C26" s="17" t="s">
        <v>57</v>
      </c>
      <c r="D26" s="18">
        <v>34723000</v>
      </c>
      <c r="E26" s="18">
        <v>49864114</v>
      </c>
      <c r="F26" s="18">
        <v>49864114</v>
      </c>
      <c r="G26" s="18">
        <v>25096012.490000002</v>
      </c>
      <c r="H26" s="18">
        <v>0</v>
      </c>
      <c r="I26" s="18">
        <v>19374041.25</v>
      </c>
      <c r="J26" s="18">
        <v>5721971.2399999993</v>
      </c>
      <c r="K26" s="18">
        <v>6026617.1399999997</v>
      </c>
      <c r="L26" s="19">
        <f t="shared" si="0"/>
        <v>24768101.509999998</v>
      </c>
      <c r="M26" s="19">
        <f t="shared" si="1"/>
        <v>24768101.509999998</v>
      </c>
      <c r="N26" s="19">
        <f t="shared" si="2"/>
        <v>50.328804578779852</v>
      </c>
      <c r="O26" s="19">
        <f t="shared" si="3"/>
        <v>30490072.75</v>
      </c>
      <c r="P26" s="19">
        <f t="shared" si="4"/>
        <v>30490072.75</v>
      </c>
      <c r="Q26" s="19">
        <f t="shared" si="5"/>
        <v>38.853675912099831</v>
      </c>
      <c r="R26" s="8"/>
    </row>
    <row r="27" spans="1:18">
      <c r="A27" s="15">
        <v>0</v>
      </c>
      <c r="B27" s="16" t="s">
        <v>58</v>
      </c>
      <c r="C27" s="17" t="s">
        <v>59</v>
      </c>
      <c r="D27" s="18">
        <v>389000</v>
      </c>
      <c r="E27" s="18">
        <v>389000</v>
      </c>
      <c r="F27" s="18">
        <v>389000</v>
      </c>
      <c r="G27" s="18">
        <v>221245.26</v>
      </c>
      <c r="H27" s="18">
        <v>0</v>
      </c>
      <c r="I27" s="18">
        <v>221245.26</v>
      </c>
      <c r="J27" s="18">
        <v>0</v>
      </c>
      <c r="K27" s="18">
        <v>0</v>
      </c>
      <c r="L27" s="19">
        <f t="shared" si="0"/>
        <v>167754.74</v>
      </c>
      <c r="M27" s="19">
        <f t="shared" si="1"/>
        <v>167754.74</v>
      </c>
      <c r="N27" s="19">
        <f t="shared" si="2"/>
        <v>56.875388174807199</v>
      </c>
      <c r="O27" s="19">
        <f t="shared" si="3"/>
        <v>167754.74</v>
      </c>
      <c r="P27" s="19">
        <f t="shared" si="4"/>
        <v>167754.74</v>
      </c>
      <c r="Q27" s="19">
        <f t="shared" si="5"/>
        <v>56.875388174807199</v>
      </c>
      <c r="R27" s="8"/>
    </row>
    <row r="28" spans="1:18">
      <c r="A28" s="15">
        <v>0</v>
      </c>
      <c r="B28" s="16" t="s">
        <v>60</v>
      </c>
      <c r="C28" s="17" t="s">
        <v>61</v>
      </c>
      <c r="D28" s="18">
        <v>2012000</v>
      </c>
      <c r="E28" s="18">
        <v>2482000</v>
      </c>
      <c r="F28" s="18">
        <v>2482000</v>
      </c>
      <c r="G28" s="18">
        <v>1533098.83</v>
      </c>
      <c r="H28" s="18">
        <v>0</v>
      </c>
      <c r="I28" s="18">
        <v>1532590.5699999998</v>
      </c>
      <c r="J28" s="18">
        <v>508.26</v>
      </c>
      <c r="K28" s="18">
        <v>0</v>
      </c>
      <c r="L28" s="19">
        <f t="shared" si="0"/>
        <v>948901.16999999993</v>
      </c>
      <c r="M28" s="19">
        <f t="shared" si="1"/>
        <v>948901.16999999993</v>
      </c>
      <c r="N28" s="19">
        <f t="shared" si="2"/>
        <v>61.768687751813054</v>
      </c>
      <c r="O28" s="19">
        <f t="shared" si="3"/>
        <v>949409.43000000017</v>
      </c>
      <c r="P28" s="19">
        <f t="shared" si="4"/>
        <v>949409.43000000017</v>
      </c>
      <c r="Q28" s="19">
        <f t="shared" si="5"/>
        <v>61.748209911361798</v>
      </c>
      <c r="R28" s="8"/>
    </row>
    <row r="29" spans="1:18" ht="25.5">
      <c r="A29" s="15">
        <v>0</v>
      </c>
      <c r="B29" s="16" t="s">
        <v>62</v>
      </c>
      <c r="C29" s="17" t="s">
        <v>63</v>
      </c>
      <c r="D29" s="18">
        <v>6509000</v>
      </c>
      <c r="E29" s="18">
        <v>6509000</v>
      </c>
      <c r="F29" s="18">
        <v>6509000</v>
      </c>
      <c r="G29" s="18">
        <v>5155470.97</v>
      </c>
      <c r="H29" s="18">
        <v>0</v>
      </c>
      <c r="I29" s="18">
        <v>5155470.97</v>
      </c>
      <c r="J29" s="18">
        <v>0</v>
      </c>
      <c r="K29" s="18">
        <v>222343.67</v>
      </c>
      <c r="L29" s="19">
        <f t="shared" si="0"/>
        <v>1353529.0300000003</v>
      </c>
      <c r="M29" s="19">
        <f t="shared" si="1"/>
        <v>1353529.0300000003</v>
      </c>
      <c r="N29" s="19">
        <f t="shared" si="2"/>
        <v>79.20526916577046</v>
      </c>
      <c r="O29" s="19">
        <f t="shared" si="3"/>
        <v>1353529.0300000003</v>
      </c>
      <c r="P29" s="19">
        <f t="shared" si="4"/>
        <v>1353529.0300000003</v>
      </c>
      <c r="Q29" s="19">
        <f t="shared" si="5"/>
        <v>79.20526916577046</v>
      </c>
      <c r="R29" s="8"/>
    </row>
    <row r="30" spans="1:18">
      <c r="A30" s="15">
        <v>1</v>
      </c>
      <c r="B30" s="16" t="s">
        <v>64</v>
      </c>
      <c r="C30" s="17" t="s">
        <v>65</v>
      </c>
      <c r="D30" s="18">
        <v>43913401</v>
      </c>
      <c r="E30" s="18">
        <v>52482669</v>
      </c>
      <c r="F30" s="18">
        <v>59858884.439999998</v>
      </c>
      <c r="G30" s="18">
        <v>42042286.75999999</v>
      </c>
      <c r="H30" s="18">
        <v>0</v>
      </c>
      <c r="I30" s="18">
        <v>48951947.329999998</v>
      </c>
      <c r="J30" s="18">
        <v>722566.97000000009</v>
      </c>
      <c r="K30" s="18">
        <v>605669.30000000005</v>
      </c>
      <c r="L30" s="19">
        <f t="shared" si="0"/>
        <v>17816597.680000007</v>
      </c>
      <c r="M30" s="19">
        <f t="shared" si="1"/>
        <v>10440382.24000001</v>
      </c>
      <c r="N30" s="19">
        <f t="shared" si="2"/>
        <v>70.235667024736131</v>
      </c>
      <c r="O30" s="19">
        <f t="shared" si="3"/>
        <v>3530721.6700000018</v>
      </c>
      <c r="P30" s="19">
        <f t="shared" si="4"/>
        <v>10906937.109999999</v>
      </c>
      <c r="Q30" s="19">
        <f t="shared" si="5"/>
        <v>81.778916844110839</v>
      </c>
      <c r="R30" s="8"/>
    </row>
    <row r="31" spans="1:18" ht="51">
      <c r="A31" s="15">
        <v>0</v>
      </c>
      <c r="B31" s="16" t="s">
        <v>66</v>
      </c>
      <c r="C31" s="17" t="s">
        <v>67</v>
      </c>
      <c r="D31" s="18">
        <v>4430000</v>
      </c>
      <c r="E31" s="18">
        <v>5230000</v>
      </c>
      <c r="F31" s="18">
        <v>5230000</v>
      </c>
      <c r="G31" s="18">
        <v>3610540.89</v>
      </c>
      <c r="H31" s="18">
        <v>0</v>
      </c>
      <c r="I31" s="18">
        <v>3610540.89</v>
      </c>
      <c r="J31" s="18">
        <v>0</v>
      </c>
      <c r="K31" s="18">
        <v>0</v>
      </c>
      <c r="L31" s="19">
        <f t="shared" si="0"/>
        <v>1619459.1099999999</v>
      </c>
      <c r="M31" s="19">
        <f t="shared" si="1"/>
        <v>1619459.1099999999</v>
      </c>
      <c r="N31" s="19">
        <f t="shared" si="2"/>
        <v>69.035198661567875</v>
      </c>
      <c r="O31" s="19">
        <f t="shared" si="3"/>
        <v>1619459.1099999999</v>
      </c>
      <c r="P31" s="19">
        <f t="shared" si="4"/>
        <v>1619459.1099999999</v>
      </c>
      <c r="Q31" s="19">
        <f t="shared" si="5"/>
        <v>69.035198661567875</v>
      </c>
      <c r="R31" s="8"/>
    </row>
    <row r="32" spans="1:18" ht="25.5">
      <c r="A32" s="15">
        <v>0</v>
      </c>
      <c r="B32" s="16" t="s">
        <v>68</v>
      </c>
      <c r="C32" s="17" t="s">
        <v>69</v>
      </c>
      <c r="D32" s="18">
        <v>0</v>
      </c>
      <c r="E32" s="18">
        <v>81300</v>
      </c>
      <c r="F32" s="18">
        <v>81300</v>
      </c>
      <c r="G32" s="18">
        <v>63548.94</v>
      </c>
      <c r="H32" s="18">
        <v>0</v>
      </c>
      <c r="I32" s="18">
        <v>63548.94</v>
      </c>
      <c r="J32" s="18">
        <v>0</v>
      </c>
      <c r="K32" s="18">
        <v>0</v>
      </c>
      <c r="L32" s="19">
        <f t="shared" si="0"/>
        <v>17751.059999999998</v>
      </c>
      <c r="M32" s="19">
        <f t="shared" si="1"/>
        <v>17751.059999999998</v>
      </c>
      <c r="N32" s="19">
        <f t="shared" si="2"/>
        <v>78.165977859778607</v>
      </c>
      <c r="O32" s="19">
        <f t="shared" si="3"/>
        <v>17751.059999999998</v>
      </c>
      <c r="P32" s="19">
        <f t="shared" si="4"/>
        <v>17751.059999999998</v>
      </c>
      <c r="Q32" s="19">
        <f t="shared" si="5"/>
        <v>78.165977859778607</v>
      </c>
      <c r="R32" s="8"/>
    </row>
    <row r="33" spans="1:18" ht="25.5">
      <c r="A33" s="15">
        <v>0</v>
      </c>
      <c r="B33" s="16" t="s">
        <v>70</v>
      </c>
      <c r="C33" s="17" t="s">
        <v>71</v>
      </c>
      <c r="D33" s="18">
        <v>398000</v>
      </c>
      <c r="E33" s="18">
        <v>398000</v>
      </c>
      <c r="F33" s="18">
        <v>398000</v>
      </c>
      <c r="G33" s="18">
        <v>364773.64</v>
      </c>
      <c r="H33" s="18">
        <v>0</v>
      </c>
      <c r="I33" s="18">
        <v>364773.64</v>
      </c>
      <c r="J33" s="18">
        <v>0</v>
      </c>
      <c r="K33" s="18">
        <v>0</v>
      </c>
      <c r="L33" s="19">
        <f t="shared" si="0"/>
        <v>33226.359999999986</v>
      </c>
      <c r="M33" s="19">
        <f t="shared" si="1"/>
        <v>33226.359999999986</v>
      </c>
      <c r="N33" s="19">
        <f t="shared" si="2"/>
        <v>91.651668341708543</v>
      </c>
      <c r="O33" s="19">
        <f t="shared" si="3"/>
        <v>33226.359999999986</v>
      </c>
      <c r="P33" s="19">
        <f t="shared" si="4"/>
        <v>33226.359999999986</v>
      </c>
      <c r="Q33" s="19">
        <f t="shared" si="5"/>
        <v>91.651668341708543</v>
      </c>
      <c r="R33" s="8"/>
    </row>
    <row r="34" spans="1:18" ht="38.25">
      <c r="A34" s="15">
        <v>0</v>
      </c>
      <c r="B34" s="16" t="s">
        <v>72</v>
      </c>
      <c r="C34" s="17" t="s">
        <v>73</v>
      </c>
      <c r="D34" s="18">
        <v>18168901</v>
      </c>
      <c r="E34" s="18">
        <v>18335901</v>
      </c>
      <c r="F34" s="18">
        <v>25157364.609999999</v>
      </c>
      <c r="G34" s="18">
        <v>14291684.689999998</v>
      </c>
      <c r="H34" s="18">
        <v>0</v>
      </c>
      <c r="I34" s="18">
        <v>21238396.729999997</v>
      </c>
      <c r="J34" s="18">
        <v>130763.67</v>
      </c>
      <c r="K34" s="18">
        <v>13866</v>
      </c>
      <c r="L34" s="19">
        <f t="shared" si="0"/>
        <v>10865679.920000002</v>
      </c>
      <c r="M34" s="19">
        <f t="shared" si="1"/>
        <v>4044216.3100000024</v>
      </c>
      <c r="N34" s="19">
        <f t="shared" si="2"/>
        <v>56.80914877832268</v>
      </c>
      <c r="O34" s="19">
        <f t="shared" si="3"/>
        <v>-2902495.7299999967</v>
      </c>
      <c r="P34" s="19">
        <f t="shared" si="4"/>
        <v>3918967.8800000027</v>
      </c>
      <c r="Q34" s="19">
        <f t="shared" si="5"/>
        <v>84.422184355342921</v>
      </c>
      <c r="R34" s="8"/>
    </row>
    <row r="35" spans="1:18" ht="25.5">
      <c r="A35" s="15">
        <v>0</v>
      </c>
      <c r="B35" s="16" t="s">
        <v>74</v>
      </c>
      <c r="C35" s="17" t="s">
        <v>75</v>
      </c>
      <c r="D35" s="18">
        <v>30000</v>
      </c>
      <c r="E35" s="18">
        <v>30000</v>
      </c>
      <c r="F35" s="18">
        <v>30000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9">
        <f t="shared" si="0"/>
        <v>30000</v>
      </c>
      <c r="M35" s="19">
        <f t="shared" si="1"/>
        <v>30000</v>
      </c>
      <c r="N35" s="19">
        <f t="shared" si="2"/>
        <v>0</v>
      </c>
      <c r="O35" s="19">
        <f t="shared" si="3"/>
        <v>30000</v>
      </c>
      <c r="P35" s="19">
        <f t="shared" si="4"/>
        <v>30000</v>
      </c>
      <c r="Q35" s="19">
        <f t="shared" si="5"/>
        <v>0</v>
      </c>
      <c r="R35" s="8"/>
    </row>
    <row r="36" spans="1:18" ht="25.5">
      <c r="A36" s="15">
        <v>0</v>
      </c>
      <c r="B36" s="16" t="s">
        <v>76</v>
      </c>
      <c r="C36" s="17" t="s">
        <v>77</v>
      </c>
      <c r="D36" s="18">
        <v>3296500</v>
      </c>
      <c r="E36" s="18">
        <v>3296500</v>
      </c>
      <c r="F36" s="18">
        <v>3587027</v>
      </c>
      <c r="G36" s="18">
        <v>2763023.6999999997</v>
      </c>
      <c r="H36" s="18">
        <v>0</v>
      </c>
      <c r="I36" s="18">
        <v>3053550.6999999997</v>
      </c>
      <c r="J36" s="18">
        <v>0</v>
      </c>
      <c r="K36" s="18">
        <v>0</v>
      </c>
      <c r="L36" s="19">
        <f t="shared" si="0"/>
        <v>824003.30000000028</v>
      </c>
      <c r="M36" s="19">
        <f t="shared" si="1"/>
        <v>533476.30000000028</v>
      </c>
      <c r="N36" s="19">
        <f t="shared" si="2"/>
        <v>77.028238148193466</v>
      </c>
      <c r="O36" s="19">
        <f t="shared" si="3"/>
        <v>242949.30000000028</v>
      </c>
      <c r="P36" s="19">
        <f t="shared" si="4"/>
        <v>533476.30000000028</v>
      </c>
      <c r="Q36" s="19">
        <f t="shared" si="5"/>
        <v>85.127619613680068</v>
      </c>
      <c r="R36" s="8"/>
    </row>
    <row r="37" spans="1:18" ht="38.25">
      <c r="A37" s="15">
        <v>0</v>
      </c>
      <c r="B37" s="16" t="s">
        <v>78</v>
      </c>
      <c r="C37" s="17" t="s">
        <v>79</v>
      </c>
      <c r="D37" s="18">
        <v>400000</v>
      </c>
      <c r="E37" s="18">
        <v>763900</v>
      </c>
      <c r="F37" s="18">
        <v>763900</v>
      </c>
      <c r="G37" s="18">
        <v>260070.71000000002</v>
      </c>
      <c r="H37" s="18">
        <v>0</v>
      </c>
      <c r="I37" s="18">
        <v>260070.71000000002</v>
      </c>
      <c r="J37" s="18">
        <v>0</v>
      </c>
      <c r="K37" s="18">
        <v>0</v>
      </c>
      <c r="L37" s="19">
        <f t="shared" si="0"/>
        <v>503829.29</v>
      </c>
      <c r="M37" s="19">
        <f t="shared" si="1"/>
        <v>503829.29</v>
      </c>
      <c r="N37" s="19">
        <f t="shared" si="2"/>
        <v>34.0451250163634</v>
      </c>
      <c r="O37" s="19">
        <f t="shared" si="3"/>
        <v>503829.29</v>
      </c>
      <c r="P37" s="19">
        <f t="shared" si="4"/>
        <v>503829.29</v>
      </c>
      <c r="Q37" s="19">
        <f t="shared" si="5"/>
        <v>34.0451250163634</v>
      </c>
      <c r="R37" s="8"/>
    </row>
    <row r="38" spans="1:18" ht="63.75">
      <c r="A38" s="15">
        <v>0</v>
      </c>
      <c r="B38" s="16" t="s">
        <v>80</v>
      </c>
      <c r="C38" s="17" t="s">
        <v>81</v>
      </c>
      <c r="D38" s="18">
        <v>5510000</v>
      </c>
      <c r="E38" s="18">
        <v>3850000</v>
      </c>
      <c r="F38" s="18">
        <v>3850000</v>
      </c>
      <c r="G38" s="18">
        <v>2215503.9700000002</v>
      </c>
      <c r="H38" s="18">
        <v>0</v>
      </c>
      <c r="I38" s="18">
        <v>2215503.9700000002</v>
      </c>
      <c r="J38" s="18">
        <v>0</v>
      </c>
      <c r="K38" s="18">
        <v>0</v>
      </c>
      <c r="L38" s="19">
        <f t="shared" si="0"/>
        <v>1634496.0299999998</v>
      </c>
      <c r="M38" s="19">
        <f t="shared" si="1"/>
        <v>1634496.0299999998</v>
      </c>
      <c r="N38" s="19">
        <f t="shared" si="2"/>
        <v>57.545557662337664</v>
      </c>
      <c r="O38" s="19">
        <f t="shared" si="3"/>
        <v>1634496.0299999998</v>
      </c>
      <c r="P38" s="19">
        <f t="shared" si="4"/>
        <v>1634496.0299999998</v>
      </c>
      <c r="Q38" s="19">
        <f t="shared" si="5"/>
        <v>57.545557662337664</v>
      </c>
      <c r="R38" s="8"/>
    </row>
    <row r="39" spans="1:18" ht="51">
      <c r="A39" s="15">
        <v>0</v>
      </c>
      <c r="B39" s="16" t="s">
        <v>82</v>
      </c>
      <c r="C39" s="17" t="s">
        <v>83</v>
      </c>
      <c r="D39" s="18">
        <v>2200000</v>
      </c>
      <c r="E39" s="18">
        <v>3060000</v>
      </c>
      <c r="F39" s="18">
        <v>3060000</v>
      </c>
      <c r="G39" s="18">
        <v>2432008.16</v>
      </c>
      <c r="H39" s="18">
        <v>0</v>
      </c>
      <c r="I39" s="18">
        <v>2432008.16</v>
      </c>
      <c r="J39" s="18">
        <v>0</v>
      </c>
      <c r="K39" s="18">
        <v>0</v>
      </c>
      <c r="L39" s="19">
        <f t="shared" ref="L39:L75" si="6">F39-G39</f>
        <v>627991.83999999985</v>
      </c>
      <c r="M39" s="19">
        <f t="shared" ref="M39:M75" si="7">E39-G39</f>
        <v>627991.83999999985</v>
      </c>
      <c r="N39" s="19">
        <f t="shared" ref="N39:N75" si="8">IF(F39=0,0,(G39/F39)*100)</f>
        <v>79.477390849673213</v>
      </c>
      <c r="O39" s="19">
        <f t="shared" ref="O39:O75" si="9">E39-I39</f>
        <v>627991.83999999985</v>
      </c>
      <c r="P39" s="19">
        <f t="shared" ref="P39:P75" si="10">F39-I39</f>
        <v>627991.83999999985</v>
      </c>
      <c r="Q39" s="19">
        <f t="shared" ref="Q39:Q75" si="11">IF(F39=0,0,(I39/F39)*100)</f>
        <v>79.477390849673213</v>
      </c>
      <c r="R39" s="8"/>
    </row>
    <row r="40" spans="1:18">
      <c r="A40" s="15">
        <v>0</v>
      </c>
      <c r="B40" s="16" t="s">
        <v>84</v>
      </c>
      <c r="C40" s="17" t="s">
        <v>85</v>
      </c>
      <c r="D40" s="18">
        <v>140000</v>
      </c>
      <c r="E40" s="18">
        <v>140000</v>
      </c>
      <c r="F40" s="18">
        <v>140000</v>
      </c>
      <c r="G40" s="18">
        <v>74108.39</v>
      </c>
      <c r="H40" s="18">
        <v>0</v>
      </c>
      <c r="I40" s="18">
        <v>74108.39</v>
      </c>
      <c r="J40" s="18">
        <v>0</v>
      </c>
      <c r="K40" s="18">
        <v>0</v>
      </c>
      <c r="L40" s="19">
        <f t="shared" si="6"/>
        <v>65891.61</v>
      </c>
      <c r="M40" s="19">
        <f t="shared" si="7"/>
        <v>65891.61</v>
      </c>
      <c r="N40" s="19">
        <f t="shared" si="8"/>
        <v>52.934564285714281</v>
      </c>
      <c r="O40" s="19">
        <f t="shared" si="9"/>
        <v>65891.61</v>
      </c>
      <c r="P40" s="19">
        <f t="shared" si="10"/>
        <v>65891.61</v>
      </c>
      <c r="Q40" s="19">
        <f t="shared" si="11"/>
        <v>52.934564285714281</v>
      </c>
      <c r="R40" s="8"/>
    </row>
    <row r="41" spans="1:18">
      <c r="A41" s="15">
        <v>0</v>
      </c>
      <c r="B41" s="16" t="s">
        <v>86</v>
      </c>
      <c r="C41" s="17" t="s">
        <v>87</v>
      </c>
      <c r="D41" s="18">
        <v>0</v>
      </c>
      <c r="E41" s="18">
        <v>0</v>
      </c>
      <c r="F41" s="18">
        <v>264224.83</v>
      </c>
      <c r="G41" s="18">
        <v>0</v>
      </c>
      <c r="H41" s="18">
        <v>0</v>
      </c>
      <c r="I41" s="18">
        <v>264224.83</v>
      </c>
      <c r="J41" s="18">
        <v>0</v>
      </c>
      <c r="K41" s="18">
        <v>0</v>
      </c>
      <c r="L41" s="19">
        <f t="shared" si="6"/>
        <v>264224.83</v>
      </c>
      <c r="M41" s="19">
        <f t="shared" si="7"/>
        <v>0</v>
      </c>
      <c r="N41" s="19">
        <f t="shared" si="8"/>
        <v>0</v>
      </c>
      <c r="O41" s="19">
        <f t="shared" si="9"/>
        <v>-264224.83</v>
      </c>
      <c r="P41" s="19">
        <f t="shared" si="10"/>
        <v>0</v>
      </c>
      <c r="Q41" s="19">
        <f t="shared" si="11"/>
        <v>100</v>
      </c>
      <c r="R41" s="8"/>
    </row>
    <row r="42" spans="1:18" ht="38.25">
      <c r="A42" s="15">
        <v>0</v>
      </c>
      <c r="B42" s="16" t="s">
        <v>88</v>
      </c>
      <c r="C42" s="17" t="s">
        <v>89</v>
      </c>
      <c r="D42" s="18">
        <v>0</v>
      </c>
      <c r="E42" s="18">
        <v>3823268</v>
      </c>
      <c r="F42" s="18">
        <v>3823268</v>
      </c>
      <c r="G42" s="18">
        <v>3823268</v>
      </c>
      <c r="H42" s="18">
        <v>0</v>
      </c>
      <c r="I42" s="18">
        <v>3823268</v>
      </c>
      <c r="J42" s="18">
        <v>0</v>
      </c>
      <c r="K42" s="18">
        <v>0</v>
      </c>
      <c r="L42" s="19">
        <f t="shared" si="6"/>
        <v>0</v>
      </c>
      <c r="M42" s="19">
        <f t="shared" si="7"/>
        <v>0</v>
      </c>
      <c r="N42" s="19">
        <f t="shared" si="8"/>
        <v>100</v>
      </c>
      <c r="O42" s="19">
        <f t="shared" si="9"/>
        <v>0</v>
      </c>
      <c r="P42" s="19">
        <f t="shared" si="10"/>
        <v>0</v>
      </c>
      <c r="Q42" s="19">
        <f t="shared" si="11"/>
        <v>100</v>
      </c>
      <c r="R42" s="8"/>
    </row>
    <row r="43" spans="1:18">
      <c r="A43" s="15">
        <v>0</v>
      </c>
      <c r="B43" s="16" t="s">
        <v>90</v>
      </c>
      <c r="C43" s="17" t="s">
        <v>91</v>
      </c>
      <c r="D43" s="18">
        <v>9340000</v>
      </c>
      <c r="E43" s="18">
        <v>13473800</v>
      </c>
      <c r="F43" s="18">
        <v>13473800</v>
      </c>
      <c r="G43" s="18">
        <v>12143755.67</v>
      </c>
      <c r="H43" s="18">
        <v>0</v>
      </c>
      <c r="I43" s="18">
        <v>11551952.370000001</v>
      </c>
      <c r="J43" s="18">
        <v>591803.30000000005</v>
      </c>
      <c r="K43" s="18">
        <v>591803.30000000005</v>
      </c>
      <c r="L43" s="19">
        <f t="shared" si="6"/>
        <v>1330044.33</v>
      </c>
      <c r="M43" s="19">
        <f t="shared" si="7"/>
        <v>1330044.33</v>
      </c>
      <c r="N43" s="19">
        <f t="shared" si="8"/>
        <v>90.128662070091579</v>
      </c>
      <c r="O43" s="19">
        <f t="shared" si="9"/>
        <v>1921847.629999999</v>
      </c>
      <c r="P43" s="19">
        <f t="shared" si="10"/>
        <v>1921847.629999999</v>
      </c>
      <c r="Q43" s="19">
        <f t="shared" si="11"/>
        <v>85.736409698822911</v>
      </c>
      <c r="R43" s="8"/>
    </row>
    <row r="44" spans="1:18">
      <c r="A44" s="15">
        <v>1</v>
      </c>
      <c r="B44" s="16" t="s">
        <v>92</v>
      </c>
      <c r="C44" s="17" t="s">
        <v>93</v>
      </c>
      <c r="D44" s="18">
        <v>20271700</v>
      </c>
      <c r="E44" s="18">
        <v>19716700</v>
      </c>
      <c r="F44" s="18">
        <v>20234126.25</v>
      </c>
      <c r="G44" s="18">
        <v>15953068.609999999</v>
      </c>
      <c r="H44" s="18">
        <v>0</v>
      </c>
      <c r="I44" s="18">
        <v>16567877.460000001</v>
      </c>
      <c r="J44" s="18">
        <v>54547.05</v>
      </c>
      <c r="K44" s="18">
        <v>75963.850000000006</v>
      </c>
      <c r="L44" s="19">
        <f t="shared" si="6"/>
        <v>4281057.6400000006</v>
      </c>
      <c r="M44" s="19">
        <f t="shared" si="7"/>
        <v>3763631.3900000006</v>
      </c>
      <c r="N44" s="19">
        <f t="shared" si="8"/>
        <v>78.842389401420292</v>
      </c>
      <c r="O44" s="19">
        <f t="shared" si="9"/>
        <v>3148822.5399999991</v>
      </c>
      <c r="P44" s="19">
        <f t="shared" si="10"/>
        <v>3666248.7899999991</v>
      </c>
      <c r="Q44" s="19">
        <f t="shared" si="11"/>
        <v>81.880864314563624</v>
      </c>
      <c r="R44" s="8"/>
    </row>
    <row r="45" spans="1:18">
      <c r="A45" s="15">
        <v>0</v>
      </c>
      <c r="B45" s="16" t="s">
        <v>94</v>
      </c>
      <c r="C45" s="17" t="s">
        <v>95</v>
      </c>
      <c r="D45" s="18">
        <v>5535100</v>
      </c>
      <c r="E45" s="18">
        <v>5325100</v>
      </c>
      <c r="F45" s="18">
        <v>5392730</v>
      </c>
      <c r="G45" s="18">
        <v>4611306.08</v>
      </c>
      <c r="H45" s="18">
        <v>0</v>
      </c>
      <c r="I45" s="18">
        <v>4681048.08</v>
      </c>
      <c r="J45" s="18">
        <v>0</v>
      </c>
      <c r="K45" s="18">
        <v>0</v>
      </c>
      <c r="L45" s="19">
        <f t="shared" si="6"/>
        <v>781423.91999999993</v>
      </c>
      <c r="M45" s="19">
        <f t="shared" si="7"/>
        <v>713793.91999999993</v>
      </c>
      <c r="N45" s="19">
        <f t="shared" si="8"/>
        <v>85.509678400364947</v>
      </c>
      <c r="O45" s="19">
        <f t="shared" si="9"/>
        <v>644051.91999999993</v>
      </c>
      <c r="P45" s="19">
        <f t="shared" si="10"/>
        <v>711681.91999999993</v>
      </c>
      <c r="Q45" s="19">
        <f t="shared" si="11"/>
        <v>86.802938029532356</v>
      </c>
      <c r="R45" s="8"/>
    </row>
    <row r="46" spans="1:18">
      <c r="A46" s="15">
        <v>0</v>
      </c>
      <c r="B46" s="16" t="s">
        <v>96</v>
      </c>
      <c r="C46" s="17" t="s">
        <v>97</v>
      </c>
      <c r="D46" s="18">
        <v>5007800</v>
      </c>
      <c r="E46" s="18">
        <v>4932800</v>
      </c>
      <c r="F46" s="18">
        <v>5106768</v>
      </c>
      <c r="G46" s="18">
        <v>3750016.9199999995</v>
      </c>
      <c r="H46" s="18">
        <v>0</v>
      </c>
      <c r="I46" s="18">
        <v>3918030.5199999996</v>
      </c>
      <c r="J46" s="18">
        <v>6780</v>
      </c>
      <c r="K46" s="18">
        <v>6780</v>
      </c>
      <c r="L46" s="19">
        <f t="shared" si="6"/>
        <v>1356751.0800000005</v>
      </c>
      <c r="M46" s="19">
        <f t="shared" si="7"/>
        <v>1182783.0800000005</v>
      </c>
      <c r="N46" s="19">
        <f t="shared" si="8"/>
        <v>73.432294554990534</v>
      </c>
      <c r="O46" s="19">
        <f t="shared" si="9"/>
        <v>1014769.4800000004</v>
      </c>
      <c r="P46" s="19">
        <f t="shared" si="10"/>
        <v>1188737.4800000004</v>
      </c>
      <c r="Q46" s="19">
        <f t="shared" si="11"/>
        <v>76.722312820946627</v>
      </c>
      <c r="R46" s="8"/>
    </row>
    <row r="47" spans="1:18" ht="25.5">
      <c r="A47" s="15">
        <v>0</v>
      </c>
      <c r="B47" s="16" t="s">
        <v>98</v>
      </c>
      <c r="C47" s="17" t="s">
        <v>99</v>
      </c>
      <c r="D47" s="18">
        <v>9700800</v>
      </c>
      <c r="E47" s="18">
        <v>9430800</v>
      </c>
      <c r="F47" s="18">
        <v>970628.25</v>
      </c>
      <c r="G47" s="18">
        <v>7563745.6100000003</v>
      </c>
      <c r="H47" s="18">
        <v>0</v>
      </c>
      <c r="I47" s="18">
        <v>7940798.8600000013</v>
      </c>
      <c r="J47" s="18">
        <v>47767.05</v>
      </c>
      <c r="K47" s="18">
        <v>69183.850000000006</v>
      </c>
      <c r="L47" s="19">
        <f t="shared" si="6"/>
        <v>-6593117.3600000003</v>
      </c>
      <c r="M47" s="19">
        <f t="shared" si="7"/>
        <v>1867054.3899999997</v>
      </c>
      <c r="N47" s="19">
        <f t="shared" si="8"/>
        <v>779.26287535933568</v>
      </c>
      <c r="O47" s="19">
        <f t="shared" si="9"/>
        <v>1490001.1399999987</v>
      </c>
      <c r="P47" s="19">
        <f t="shared" si="10"/>
        <v>-6970170.6100000013</v>
      </c>
      <c r="Q47" s="19">
        <f t="shared" si="11"/>
        <v>818.10918443801745</v>
      </c>
      <c r="R47" s="8"/>
    </row>
    <row r="48" spans="1:18">
      <c r="A48" s="15">
        <v>0</v>
      </c>
      <c r="B48" s="16" t="s">
        <v>100</v>
      </c>
      <c r="C48" s="17" t="s">
        <v>101</v>
      </c>
      <c r="D48" s="18">
        <v>28000</v>
      </c>
      <c r="E48" s="18">
        <v>28000</v>
      </c>
      <c r="F48" s="18">
        <v>28000</v>
      </c>
      <c r="G48" s="18">
        <v>28000</v>
      </c>
      <c r="H48" s="18">
        <v>0</v>
      </c>
      <c r="I48" s="18">
        <v>28000</v>
      </c>
      <c r="J48" s="18">
        <v>0</v>
      </c>
      <c r="K48" s="18">
        <v>0</v>
      </c>
      <c r="L48" s="19">
        <f t="shared" si="6"/>
        <v>0</v>
      </c>
      <c r="M48" s="19">
        <f t="shared" si="7"/>
        <v>0</v>
      </c>
      <c r="N48" s="19">
        <f t="shared" si="8"/>
        <v>100</v>
      </c>
      <c r="O48" s="19">
        <f t="shared" si="9"/>
        <v>0</v>
      </c>
      <c r="P48" s="19">
        <f t="shared" si="10"/>
        <v>0</v>
      </c>
      <c r="Q48" s="19">
        <f t="shared" si="11"/>
        <v>100</v>
      </c>
      <c r="R48" s="8"/>
    </row>
    <row r="49" spans="1:18">
      <c r="A49" s="15">
        <v>1</v>
      </c>
      <c r="B49" s="16" t="s">
        <v>102</v>
      </c>
      <c r="C49" s="17" t="s">
        <v>103</v>
      </c>
      <c r="D49" s="18">
        <v>23808400</v>
      </c>
      <c r="E49" s="18">
        <v>23773000</v>
      </c>
      <c r="F49" s="18">
        <v>22997600</v>
      </c>
      <c r="G49" s="18">
        <v>21132851.52</v>
      </c>
      <c r="H49" s="18">
        <v>0</v>
      </c>
      <c r="I49" s="18">
        <v>12380840.380000003</v>
      </c>
      <c r="J49" s="18">
        <v>9081741.1400000006</v>
      </c>
      <c r="K49" s="18">
        <v>9081741.1400000006</v>
      </c>
      <c r="L49" s="19">
        <f t="shared" si="6"/>
        <v>1864748.4800000004</v>
      </c>
      <c r="M49" s="19">
        <f t="shared" si="7"/>
        <v>2640148.4800000004</v>
      </c>
      <c r="N49" s="19">
        <f t="shared" si="8"/>
        <v>91.891551814102328</v>
      </c>
      <c r="O49" s="19">
        <f t="shared" si="9"/>
        <v>11392159.619999997</v>
      </c>
      <c r="P49" s="19">
        <f t="shared" si="10"/>
        <v>10616759.619999997</v>
      </c>
      <c r="Q49" s="19">
        <f t="shared" si="11"/>
        <v>53.835358385222818</v>
      </c>
      <c r="R49" s="8"/>
    </row>
    <row r="50" spans="1:18">
      <c r="A50" s="15">
        <v>0</v>
      </c>
      <c r="B50" s="16" t="s">
        <v>104</v>
      </c>
      <c r="C50" s="17" t="s">
        <v>105</v>
      </c>
      <c r="D50" s="18">
        <v>300000</v>
      </c>
      <c r="E50" s="18">
        <v>300000</v>
      </c>
      <c r="F50" s="18">
        <v>300000</v>
      </c>
      <c r="G50" s="18">
        <v>262910.14</v>
      </c>
      <c r="H50" s="18">
        <v>0</v>
      </c>
      <c r="I50" s="18">
        <v>262910.14</v>
      </c>
      <c r="J50" s="18">
        <v>0</v>
      </c>
      <c r="K50" s="18">
        <v>0</v>
      </c>
      <c r="L50" s="19">
        <f t="shared" si="6"/>
        <v>37089.859999999986</v>
      </c>
      <c r="M50" s="19">
        <f t="shared" si="7"/>
        <v>37089.859999999986</v>
      </c>
      <c r="N50" s="19">
        <f t="shared" si="8"/>
        <v>87.636713333333333</v>
      </c>
      <c r="O50" s="19">
        <f t="shared" si="9"/>
        <v>37089.859999999986</v>
      </c>
      <c r="P50" s="19">
        <f t="shared" si="10"/>
        <v>37089.859999999986</v>
      </c>
      <c r="Q50" s="19">
        <f t="shared" si="11"/>
        <v>87.636713333333333</v>
      </c>
      <c r="R50" s="8"/>
    </row>
    <row r="51" spans="1:18">
      <c r="A51" s="15">
        <v>0</v>
      </c>
      <c r="B51" s="16" t="s">
        <v>106</v>
      </c>
      <c r="C51" s="17" t="s">
        <v>107</v>
      </c>
      <c r="D51" s="18">
        <v>23508400</v>
      </c>
      <c r="E51" s="18">
        <v>23379400</v>
      </c>
      <c r="F51" s="18">
        <v>23709130</v>
      </c>
      <c r="G51" s="18">
        <v>20797180.579999998</v>
      </c>
      <c r="H51" s="18">
        <v>0</v>
      </c>
      <c r="I51" s="18">
        <v>12045169.440000001</v>
      </c>
      <c r="J51" s="18">
        <v>9081741.1400000006</v>
      </c>
      <c r="K51" s="18">
        <v>9081741.1400000006</v>
      </c>
      <c r="L51" s="19">
        <f t="shared" si="6"/>
        <v>2911949.4200000018</v>
      </c>
      <c r="M51" s="19">
        <f t="shared" si="7"/>
        <v>2582219.4200000018</v>
      </c>
      <c r="N51" s="19">
        <f t="shared" si="8"/>
        <v>87.718024997121361</v>
      </c>
      <c r="O51" s="19">
        <f t="shared" si="9"/>
        <v>11334230.559999999</v>
      </c>
      <c r="P51" s="19">
        <f t="shared" si="10"/>
        <v>11663960.559999999</v>
      </c>
      <c r="Q51" s="19">
        <f t="shared" si="11"/>
        <v>50.803928444443137</v>
      </c>
      <c r="R51" s="8"/>
    </row>
    <row r="52" spans="1:18">
      <c r="A52" s="15">
        <v>0</v>
      </c>
      <c r="B52" s="16" t="s">
        <v>108</v>
      </c>
      <c r="C52" s="17" t="s">
        <v>109</v>
      </c>
      <c r="D52" s="18">
        <v>0</v>
      </c>
      <c r="E52" s="18">
        <v>93600</v>
      </c>
      <c r="F52" s="18">
        <v>93600</v>
      </c>
      <c r="G52" s="18">
        <v>72760.800000000003</v>
      </c>
      <c r="H52" s="18">
        <v>0</v>
      </c>
      <c r="I52" s="18">
        <v>72760.800000000003</v>
      </c>
      <c r="J52" s="18">
        <v>0</v>
      </c>
      <c r="K52" s="18">
        <v>0</v>
      </c>
      <c r="L52" s="19">
        <f t="shared" si="6"/>
        <v>20839.199999999997</v>
      </c>
      <c r="M52" s="19">
        <f t="shared" si="7"/>
        <v>20839.199999999997</v>
      </c>
      <c r="N52" s="19">
        <f t="shared" si="8"/>
        <v>77.735897435897442</v>
      </c>
      <c r="O52" s="19">
        <f t="shared" si="9"/>
        <v>20839.199999999997</v>
      </c>
      <c r="P52" s="19">
        <f t="shared" si="10"/>
        <v>20839.199999999997</v>
      </c>
      <c r="Q52" s="19">
        <f t="shared" si="11"/>
        <v>77.735897435897442</v>
      </c>
      <c r="R52" s="8"/>
    </row>
    <row r="53" spans="1:18">
      <c r="A53" s="15">
        <v>1</v>
      </c>
      <c r="B53" s="16" t="s">
        <v>110</v>
      </c>
      <c r="C53" s="17" t="s">
        <v>111</v>
      </c>
      <c r="D53" s="18">
        <v>39516854</v>
      </c>
      <c r="E53" s="18">
        <v>31006854</v>
      </c>
      <c r="F53" s="18">
        <v>30782954</v>
      </c>
      <c r="G53" s="18">
        <v>24009144.879999995</v>
      </c>
      <c r="H53" s="18">
        <v>0</v>
      </c>
      <c r="I53" s="18">
        <v>23928498.709999997</v>
      </c>
      <c r="J53" s="18">
        <v>80646.17</v>
      </c>
      <c r="K53" s="18">
        <v>79489.489999999991</v>
      </c>
      <c r="L53" s="19">
        <f t="shared" si="6"/>
        <v>6773809.1200000048</v>
      </c>
      <c r="M53" s="19">
        <f t="shared" si="7"/>
        <v>6997709.1200000048</v>
      </c>
      <c r="N53" s="19">
        <f t="shared" si="8"/>
        <v>77.994934729136105</v>
      </c>
      <c r="O53" s="19">
        <f t="shared" si="9"/>
        <v>7078355.2900000028</v>
      </c>
      <c r="P53" s="19">
        <f t="shared" si="10"/>
        <v>6854455.2900000028</v>
      </c>
      <c r="Q53" s="19">
        <f t="shared" si="11"/>
        <v>77.732951522456219</v>
      </c>
      <c r="R53" s="8"/>
    </row>
    <row r="54" spans="1:18">
      <c r="A54" s="15">
        <v>0</v>
      </c>
      <c r="B54" s="16" t="s">
        <v>112</v>
      </c>
      <c r="C54" s="17" t="s">
        <v>113</v>
      </c>
      <c r="D54" s="18">
        <v>35680000</v>
      </c>
      <c r="E54" s="18">
        <v>26265000</v>
      </c>
      <c r="F54" s="18">
        <v>26265000</v>
      </c>
      <c r="G54" s="18">
        <v>20967208.149999999</v>
      </c>
      <c r="H54" s="18">
        <v>0</v>
      </c>
      <c r="I54" s="18">
        <v>20912880.879999999</v>
      </c>
      <c r="J54" s="18">
        <v>54327.27</v>
      </c>
      <c r="K54" s="18">
        <v>54327.27</v>
      </c>
      <c r="L54" s="19">
        <f t="shared" si="6"/>
        <v>5297791.8500000015</v>
      </c>
      <c r="M54" s="19">
        <f t="shared" si="7"/>
        <v>5297791.8500000015</v>
      </c>
      <c r="N54" s="19">
        <f t="shared" si="8"/>
        <v>79.82946183133447</v>
      </c>
      <c r="O54" s="19">
        <f t="shared" si="9"/>
        <v>5352119.120000001</v>
      </c>
      <c r="P54" s="19">
        <f t="shared" si="10"/>
        <v>5352119.120000001</v>
      </c>
      <c r="Q54" s="19">
        <f t="shared" si="11"/>
        <v>79.622618998667434</v>
      </c>
      <c r="R54" s="8"/>
    </row>
    <row r="55" spans="1:18" ht="25.5">
      <c r="A55" s="15">
        <v>0</v>
      </c>
      <c r="B55" s="16" t="s">
        <v>114</v>
      </c>
      <c r="C55" s="17" t="s">
        <v>115</v>
      </c>
      <c r="D55" s="18">
        <v>197000</v>
      </c>
      <c r="E55" s="18">
        <v>197000</v>
      </c>
      <c r="F55" s="18">
        <v>197000</v>
      </c>
      <c r="G55" s="18">
        <v>167483.31</v>
      </c>
      <c r="H55" s="18">
        <v>0</v>
      </c>
      <c r="I55" s="18">
        <v>167483.31</v>
      </c>
      <c r="J55" s="18">
        <v>0</v>
      </c>
      <c r="K55" s="18">
        <v>0</v>
      </c>
      <c r="L55" s="19">
        <f t="shared" si="6"/>
        <v>29516.690000000002</v>
      </c>
      <c r="M55" s="19">
        <f t="shared" si="7"/>
        <v>29516.690000000002</v>
      </c>
      <c r="N55" s="19">
        <f t="shared" si="8"/>
        <v>85.016908629441616</v>
      </c>
      <c r="O55" s="19">
        <f t="shared" si="9"/>
        <v>29516.690000000002</v>
      </c>
      <c r="P55" s="19">
        <f t="shared" si="10"/>
        <v>29516.690000000002</v>
      </c>
      <c r="Q55" s="19">
        <f t="shared" si="11"/>
        <v>85.016908629441616</v>
      </c>
      <c r="R55" s="8"/>
    </row>
    <row r="56" spans="1:18" ht="25.5">
      <c r="A56" s="15">
        <v>0</v>
      </c>
      <c r="B56" s="16" t="s">
        <v>116</v>
      </c>
      <c r="C56" s="17" t="s">
        <v>117</v>
      </c>
      <c r="D56" s="18">
        <v>3639854</v>
      </c>
      <c r="E56" s="18">
        <v>4544854</v>
      </c>
      <c r="F56" s="18">
        <v>4320954</v>
      </c>
      <c r="G56" s="18">
        <v>2874453.42</v>
      </c>
      <c r="H56" s="18">
        <v>0</v>
      </c>
      <c r="I56" s="18">
        <v>2848134.52</v>
      </c>
      <c r="J56" s="18">
        <v>26318.9</v>
      </c>
      <c r="K56" s="18">
        <v>25162.22</v>
      </c>
      <c r="L56" s="19">
        <f t="shared" si="6"/>
        <v>1446500.58</v>
      </c>
      <c r="M56" s="19">
        <f t="shared" si="7"/>
        <v>1670400.58</v>
      </c>
      <c r="N56" s="19">
        <f t="shared" si="8"/>
        <v>66.523582986534919</v>
      </c>
      <c r="O56" s="19">
        <f t="shared" si="9"/>
        <v>1696719.48</v>
      </c>
      <c r="P56" s="19">
        <f t="shared" si="10"/>
        <v>1472819.48</v>
      </c>
      <c r="Q56" s="19">
        <f t="shared" si="11"/>
        <v>65.914483699664473</v>
      </c>
      <c r="R56" s="8"/>
    </row>
    <row r="57" spans="1:18">
      <c r="A57" s="15">
        <v>1</v>
      </c>
      <c r="B57" s="16" t="s">
        <v>118</v>
      </c>
      <c r="C57" s="17" t="s">
        <v>119</v>
      </c>
      <c r="D57" s="18">
        <v>13473300</v>
      </c>
      <c r="E57" s="18">
        <v>88320500</v>
      </c>
      <c r="F57" s="18">
        <v>88320500</v>
      </c>
      <c r="G57" s="18">
        <v>34537543.460000001</v>
      </c>
      <c r="H57" s="18">
        <v>0</v>
      </c>
      <c r="I57" s="18">
        <v>34465103.460000001</v>
      </c>
      <c r="J57" s="18">
        <v>72440</v>
      </c>
      <c r="K57" s="18">
        <v>127260</v>
      </c>
      <c r="L57" s="19">
        <f t="shared" si="6"/>
        <v>53782956.539999999</v>
      </c>
      <c r="M57" s="19">
        <f t="shared" si="7"/>
        <v>53782956.539999999</v>
      </c>
      <c r="N57" s="19">
        <f t="shared" si="8"/>
        <v>39.104787065290623</v>
      </c>
      <c r="O57" s="19">
        <f t="shared" si="9"/>
        <v>53855396.539999999</v>
      </c>
      <c r="P57" s="19">
        <f t="shared" si="10"/>
        <v>53855396.539999999</v>
      </c>
      <c r="Q57" s="19">
        <f t="shared" si="11"/>
        <v>39.022767602085587</v>
      </c>
      <c r="R57" s="8"/>
    </row>
    <row r="58" spans="1:18">
      <c r="A58" s="15">
        <v>0</v>
      </c>
      <c r="B58" s="16" t="s">
        <v>120</v>
      </c>
      <c r="C58" s="17" t="s">
        <v>121</v>
      </c>
      <c r="D58" s="18">
        <v>721000</v>
      </c>
      <c r="E58" s="18">
        <v>721000</v>
      </c>
      <c r="F58" s="18">
        <v>721000</v>
      </c>
      <c r="G58" s="18">
        <v>64940</v>
      </c>
      <c r="H58" s="18">
        <v>0</v>
      </c>
      <c r="I58" s="18">
        <v>37150</v>
      </c>
      <c r="J58" s="18">
        <v>27790</v>
      </c>
      <c r="K58" s="18">
        <v>27790</v>
      </c>
      <c r="L58" s="19">
        <f t="shared" si="6"/>
        <v>656060</v>
      </c>
      <c r="M58" s="19">
        <f t="shared" si="7"/>
        <v>656060</v>
      </c>
      <c r="N58" s="19">
        <f t="shared" si="8"/>
        <v>9.0069348127600541</v>
      </c>
      <c r="O58" s="19">
        <f t="shared" si="9"/>
        <v>683850</v>
      </c>
      <c r="P58" s="19">
        <f t="shared" si="10"/>
        <v>683850</v>
      </c>
      <c r="Q58" s="19">
        <f t="shared" si="11"/>
        <v>5.1525658807212205</v>
      </c>
      <c r="R58" s="8"/>
    </row>
    <row r="59" spans="1:18" ht="25.5">
      <c r="A59" s="15">
        <v>0</v>
      </c>
      <c r="B59" s="16" t="s">
        <v>122</v>
      </c>
      <c r="C59" s="17" t="s">
        <v>123</v>
      </c>
      <c r="D59" s="18">
        <v>300000</v>
      </c>
      <c r="E59" s="18">
        <v>53002000</v>
      </c>
      <c r="F59" s="18">
        <v>53002000</v>
      </c>
      <c r="G59" s="18">
        <v>2306889.36</v>
      </c>
      <c r="H59" s="18">
        <v>0</v>
      </c>
      <c r="I59" s="18">
        <v>2306889.36</v>
      </c>
      <c r="J59" s="18">
        <v>0</v>
      </c>
      <c r="K59" s="18">
        <v>0</v>
      </c>
      <c r="L59" s="19">
        <f t="shared" si="6"/>
        <v>50695110.640000001</v>
      </c>
      <c r="M59" s="19">
        <f t="shared" si="7"/>
        <v>50695110.640000001</v>
      </c>
      <c r="N59" s="19">
        <f t="shared" si="8"/>
        <v>4.3524571902947056</v>
      </c>
      <c r="O59" s="19">
        <f t="shared" si="9"/>
        <v>50695110.640000001</v>
      </c>
      <c r="P59" s="19">
        <f t="shared" si="10"/>
        <v>50695110.640000001</v>
      </c>
      <c r="Q59" s="19">
        <f t="shared" si="11"/>
        <v>4.3524571902947056</v>
      </c>
      <c r="R59" s="8"/>
    </row>
    <row r="60" spans="1:18" ht="25.5">
      <c r="A60" s="15">
        <v>0</v>
      </c>
      <c r="B60" s="16" t="s">
        <v>124</v>
      </c>
      <c r="C60" s="17" t="s">
        <v>125</v>
      </c>
      <c r="D60" s="18">
        <v>478800</v>
      </c>
      <c r="E60" s="18">
        <v>1596000</v>
      </c>
      <c r="F60" s="18">
        <v>1596000</v>
      </c>
      <c r="G60" s="18">
        <v>1418467</v>
      </c>
      <c r="H60" s="18">
        <v>0</v>
      </c>
      <c r="I60" s="18">
        <v>1384897</v>
      </c>
      <c r="J60" s="18">
        <v>33570</v>
      </c>
      <c r="K60" s="18">
        <v>88390</v>
      </c>
      <c r="L60" s="19">
        <f t="shared" si="6"/>
        <v>177533</v>
      </c>
      <c r="M60" s="19">
        <f t="shared" si="7"/>
        <v>177533</v>
      </c>
      <c r="N60" s="19">
        <f t="shared" si="8"/>
        <v>88.876378446115297</v>
      </c>
      <c r="O60" s="19">
        <f t="shared" si="9"/>
        <v>211103</v>
      </c>
      <c r="P60" s="19">
        <f t="shared" si="10"/>
        <v>211103</v>
      </c>
      <c r="Q60" s="19">
        <f t="shared" si="11"/>
        <v>86.772994987468678</v>
      </c>
      <c r="R60" s="8"/>
    </row>
    <row r="61" spans="1:18" ht="25.5">
      <c r="A61" s="15">
        <v>0</v>
      </c>
      <c r="B61" s="16" t="s">
        <v>126</v>
      </c>
      <c r="C61" s="17" t="s">
        <v>127</v>
      </c>
      <c r="D61" s="18">
        <v>0</v>
      </c>
      <c r="E61" s="18">
        <v>17500000</v>
      </c>
      <c r="F61" s="18">
        <v>17500000</v>
      </c>
      <c r="G61" s="18">
        <v>17444732.280000001</v>
      </c>
      <c r="H61" s="18">
        <v>0</v>
      </c>
      <c r="I61" s="18">
        <v>17444732.280000001</v>
      </c>
      <c r="J61" s="18">
        <v>0</v>
      </c>
      <c r="K61" s="18">
        <v>0</v>
      </c>
      <c r="L61" s="19">
        <f t="shared" si="6"/>
        <v>55267.719999998808</v>
      </c>
      <c r="M61" s="19">
        <f t="shared" si="7"/>
        <v>55267.719999998808</v>
      </c>
      <c r="N61" s="19">
        <f t="shared" si="8"/>
        <v>99.684184457142862</v>
      </c>
      <c r="O61" s="19">
        <f t="shared" si="9"/>
        <v>55267.719999998808</v>
      </c>
      <c r="P61" s="19">
        <f t="shared" si="10"/>
        <v>55267.719999998808</v>
      </c>
      <c r="Q61" s="19">
        <f t="shared" si="11"/>
        <v>99.684184457142862</v>
      </c>
      <c r="R61" s="8"/>
    </row>
    <row r="62" spans="1:18" ht="25.5">
      <c r="A62" s="15">
        <v>0</v>
      </c>
      <c r="B62" s="16" t="s">
        <v>128</v>
      </c>
      <c r="C62" s="17" t="s">
        <v>129</v>
      </c>
      <c r="D62" s="18">
        <v>120000</v>
      </c>
      <c r="E62" s="18">
        <v>120000</v>
      </c>
      <c r="F62" s="18">
        <v>120000</v>
      </c>
      <c r="G62" s="18">
        <v>71269.820000000007</v>
      </c>
      <c r="H62" s="18">
        <v>0</v>
      </c>
      <c r="I62" s="18">
        <v>60189.82</v>
      </c>
      <c r="J62" s="18">
        <v>11080</v>
      </c>
      <c r="K62" s="18">
        <v>11080</v>
      </c>
      <c r="L62" s="19">
        <f t="shared" si="6"/>
        <v>48730.179999999993</v>
      </c>
      <c r="M62" s="19">
        <f t="shared" si="7"/>
        <v>48730.179999999993</v>
      </c>
      <c r="N62" s="19">
        <f t="shared" si="8"/>
        <v>59.391516666666675</v>
      </c>
      <c r="O62" s="19">
        <f t="shared" si="9"/>
        <v>59810.18</v>
      </c>
      <c r="P62" s="19">
        <f t="shared" si="10"/>
        <v>59810.18</v>
      </c>
      <c r="Q62" s="19">
        <f t="shared" si="11"/>
        <v>50.158183333333326</v>
      </c>
      <c r="R62" s="8"/>
    </row>
    <row r="63" spans="1:18" ht="25.5">
      <c r="A63" s="15">
        <v>0</v>
      </c>
      <c r="B63" s="16" t="s">
        <v>130</v>
      </c>
      <c r="C63" s="17" t="s">
        <v>131</v>
      </c>
      <c r="D63" s="18">
        <v>11800000</v>
      </c>
      <c r="E63" s="18">
        <v>15108000</v>
      </c>
      <c r="F63" s="18">
        <v>15108000</v>
      </c>
      <c r="G63" s="18">
        <v>13178000</v>
      </c>
      <c r="H63" s="18">
        <v>0</v>
      </c>
      <c r="I63" s="18">
        <v>13178000</v>
      </c>
      <c r="J63" s="18">
        <v>0</v>
      </c>
      <c r="K63" s="18">
        <v>0</v>
      </c>
      <c r="L63" s="19">
        <f t="shared" si="6"/>
        <v>1930000</v>
      </c>
      <c r="M63" s="19">
        <f t="shared" si="7"/>
        <v>1930000</v>
      </c>
      <c r="N63" s="19">
        <f t="shared" si="8"/>
        <v>87.225311093460419</v>
      </c>
      <c r="O63" s="19">
        <f t="shared" si="9"/>
        <v>1930000</v>
      </c>
      <c r="P63" s="19">
        <f t="shared" si="10"/>
        <v>1930000</v>
      </c>
      <c r="Q63" s="19">
        <f t="shared" si="11"/>
        <v>87.225311093460419</v>
      </c>
      <c r="R63" s="8"/>
    </row>
    <row r="64" spans="1:18" ht="25.5">
      <c r="A64" s="15">
        <v>0</v>
      </c>
      <c r="B64" s="16" t="s">
        <v>132</v>
      </c>
      <c r="C64" s="17" t="s">
        <v>133</v>
      </c>
      <c r="D64" s="18">
        <v>53500</v>
      </c>
      <c r="E64" s="18">
        <v>53500</v>
      </c>
      <c r="F64" s="18">
        <v>53500</v>
      </c>
      <c r="G64" s="18">
        <v>53245</v>
      </c>
      <c r="H64" s="18">
        <v>0</v>
      </c>
      <c r="I64" s="18">
        <v>53245</v>
      </c>
      <c r="J64" s="18">
        <v>0</v>
      </c>
      <c r="K64" s="18">
        <v>0</v>
      </c>
      <c r="L64" s="19">
        <f t="shared" si="6"/>
        <v>255</v>
      </c>
      <c r="M64" s="19">
        <f t="shared" si="7"/>
        <v>255</v>
      </c>
      <c r="N64" s="19">
        <f t="shared" si="8"/>
        <v>99.523364485981318</v>
      </c>
      <c r="O64" s="19">
        <f t="shared" si="9"/>
        <v>255</v>
      </c>
      <c r="P64" s="19">
        <f t="shared" si="10"/>
        <v>255</v>
      </c>
      <c r="Q64" s="19">
        <f t="shared" si="11"/>
        <v>99.523364485981318</v>
      </c>
      <c r="R64" s="8"/>
    </row>
    <row r="65" spans="1:18">
      <c r="A65" s="15">
        <v>0</v>
      </c>
      <c r="B65" s="16" t="s">
        <v>134</v>
      </c>
      <c r="C65" s="17" t="s">
        <v>135</v>
      </c>
      <c r="D65" s="18">
        <v>0</v>
      </c>
      <c r="E65" s="18">
        <v>220000</v>
      </c>
      <c r="F65" s="18">
        <v>220000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9">
        <f t="shared" si="6"/>
        <v>220000</v>
      </c>
      <c r="M65" s="19">
        <f t="shared" si="7"/>
        <v>220000</v>
      </c>
      <c r="N65" s="19">
        <f t="shared" si="8"/>
        <v>0</v>
      </c>
      <c r="O65" s="19">
        <f t="shared" si="9"/>
        <v>220000</v>
      </c>
      <c r="P65" s="19">
        <f t="shared" si="10"/>
        <v>220000</v>
      </c>
      <c r="Q65" s="19">
        <f t="shared" si="11"/>
        <v>0</v>
      </c>
      <c r="R65" s="8"/>
    </row>
    <row r="66" spans="1:18">
      <c r="A66" s="15">
        <v>1</v>
      </c>
      <c r="B66" s="16" t="s">
        <v>136</v>
      </c>
      <c r="C66" s="17" t="s">
        <v>137</v>
      </c>
      <c r="D66" s="18">
        <v>22953000</v>
      </c>
      <c r="E66" s="18">
        <v>63038000</v>
      </c>
      <c r="F66" s="18">
        <v>63028000</v>
      </c>
      <c r="G66" s="18">
        <v>53971838.230000004</v>
      </c>
      <c r="H66" s="18">
        <v>0</v>
      </c>
      <c r="I66" s="18">
        <v>53962110.030000001</v>
      </c>
      <c r="J66" s="18">
        <v>9728.2000000000007</v>
      </c>
      <c r="K66" s="18">
        <v>9493.14</v>
      </c>
      <c r="L66" s="19">
        <f t="shared" si="6"/>
        <v>9056161.7699999958</v>
      </c>
      <c r="M66" s="19">
        <f t="shared" si="7"/>
        <v>9066161.7699999958</v>
      </c>
      <c r="N66" s="19">
        <f t="shared" si="8"/>
        <v>85.631526036047475</v>
      </c>
      <c r="O66" s="19">
        <f t="shared" si="9"/>
        <v>9075889.9699999988</v>
      </c>
      <c r="P66" s="19">
        <f t="shared" si="10"/>
        <v>9065889.9699999988</v>
      </c>
      <c r="Q66" s="19">
        <f t="shared" si="11"/>
        <v>85.616091308624746</v>
      </c>
      <c r="R66" s="8"/>
    </row>
    <row r="67" spans="1:18" ht="25.5">
      <c r="A67" s="15">
        <v>0</v>
      </c>
      <c r="B67" s="16" t="s">
        <v>138</v>
      </c>
      <c r="C67" s="17" t="s">
        <v>139</v>
      </c>
      <c r="D67" s="18">
        <v>600000</v>
      </c>
      <c r="E67" s="18">
        <v>5685000</v>
      </c>
      <c r="F67" s="18">
        <v>5685000</v>
      </c>
      <c r="G67" s="18">
        <v>4660272</v>
      </c>
      <c r="H67" s="18">
        <v>0</v>
      </c>
      <c r="I67" s="18">
        <v>4656772</v>
      </c>
      <c r="J67" s="18">
        <v>3500</v>
      </c>
      <c r="K67" s="18">
        <v>3500</v>
      </c>
      <c r="L67" s="19">
        <f t="shared" si="6"/>
        <v>1024728</v>
      </c>
      <c r="M67" s="19">
        <f t="shared" si="7"/>
        <v>1024728</v>
      </c>
      <c r="N67" s="19">
        <f t="shared" si="8"/>
        <v>81.974881266490769</v>
      </c>
      <c r="O67" s="19">
        <f t="shared" si="9"/>
        <v>1028228</v>
      </c>
      <c r="P67" s="19">
        <f t="shared" si="10"/>
        <v>1028228</v>
      </c>
      <c r="Q67" s="19">
        <f t="shared" si="11"/>
        <v>81.913315743183816</v>
      </c>
      <c r="R67" s="8"/>
    </row>
    <row r="68" spans="1:18">
      <c r="A68" s="15">
        <v>0</v>
      </c>
      <c r="B68" s="16" t="s">
        <v>140</v>
      </c>
      <c r="C68" s="17" t="s">
        <v>141</v>
      </c>
      <c r="D68" s="18">
        <v>50000</v>
      </c>
      <c r="E68" s="18">
        <v>50000</v>
      </c>
      <c r="F68" s="18">
        <v>50000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9">
        <f t="shared" si="6"/>
        <v>50000</v>
      </c>
      <c r="M68" s="19">
        <f t="shared" si="7"/>
        <v>50000</v>
      </c>
      <c r="N68" s="19">
        <f t="shared" si="8"/>
        <v>0</v>
      </c>
      <c r="O68" s="19">
        <f t="shared" si="9"/>
        <v>50000</v>
      </c>
      <c r="P68" s="19">
        <f t="shared" si="10"/>
        <v>50000</v>
      </c>
      <c r="Q68" s="19">
        <f t="shared" si="11"/>
        <v>0</v>
      </c>
      <c r="R68" s="8"/>
    </row>
    <row r="69" spans="1:18">
      <c r="A69" s="15">
        <v>0</v>
      </c>
      <c r="B69" s="16" t="s">
        <v>142</v>
      </c>
      <c r="C69" s="17" t="s">
        <v>143</v>
      </c>
      <c r="D69" s="18">
        <v>19500000</v>
      </c>
      <c r="E69" s="18">
        <v>54500000</v>
      </c>
      <c r="F69" s="18">
        <v>54500000</v>
      </c>
      <c r="G69" s="18">
        <v>46739035.630000003</v>
      </c>
      <c r="H69" s="18">
        <v>0</v>
      </c>
      <c r="I69" s="18">
        <v>46738122.710000001</v>
      </c>
      <c r="J69" s="18">
        <v>912.92</v>
      </c>
      <c r="K69" s="18">
        <v>0</v>
      </c>
      <c r="L69" s="19">
        <f t="shared" si="6"/>
        <v>7760964.3699999973</v>
      </c>
      <c r="M69" s="19">
        <f t="shared" si="7"/>
        <v>7760964.3699999973</v>
      </c>
      <c r="N69" s="19">
        <f t="shared" si="8"/>
        <v>85.759698403669731</v>
      </c>
      <c r="O69" s="19">
        <f t="shared" si="9"/>
        <v>7761877.2899999991</v>
      </c>
      <c r="P69" s="19">
        <f t="shared" si="10"/>
        <v>7761877.2899999991</v>
      </c>
      <c r="Q69" s="19">
        <f t="shared" si="11"/>
        <v>85.758023321100922</v>
      </c>
      <c r="R69" s="8"/>
    </row>
    <row r="70" spans="1:18" ht="25.5">
      <c r="A70" s="15">
        <v>0</v>
      </c>
      <c r="B70" s="16" t="s">
        <v>144</v>
      </c>
      <c r="C70" s="17" t="s">
        <v>145</v>
      </c>
      <c r="D70" s="18">
        <v>143000</v>
      </c>
      <c r="E70" s="18">
        <v>143000</v>
      </c>
      <c r="F70" s="18">
        <v>143000</v>
      </c>
      <c r="G70" s="18">
        <v>142741.20000000001</v>
      </c>
      <c r="H70" s="18">
        <v>0</v>
      </c>
      <c r="I70" s="18">
        <v>142741.20000000001</v>
      </c>
      <c r="J70" s="18">
        <v>0</v>
      </c>
      <c r="K70" s="18">
        <v>0</v>
      </c>
      <c r="L70" s="19">
        <f t="shared" si="6"/>
        <v>258.79999999998836</v>
      </c>
      <c r="M70" s="19">
        <f t="shared" si="7"/>
        <v>258.79999999998836</v>
      </c>
      <c r="N70" s="19">
        <f t="shared" si="8"/>
        <v>99.819020979020991</v>
      </c>
      <c r="O70" s="19">
        <f t="shared" si="9"/>
        <v>258.79999999998836</v>
      </c>
      <c r="P70" s="19">
        <f t="shared" si="10"/>
        <v>258.79999999998836</v>
      </c>
      <c r="Q70" s="19">
        <f t="shared" si="11"/>
        <v>99.819020979020991</v>
      </c>
      <c r="R70" s="8"/>
    </row>
    <row r="71" spans="1:18">
      <c r="A71" s="15">
        <v>0</v>
      </c>
      <c r="B71" s="16" t="s">
        <v>146</v>
      </c>
      <c r="C71" s="17" t="s">
        <v>147</v>
      </c>
      <c r="D71" s="18">
        <v>2650000</v>
      </c>
      <c r="E71" s="18">
        <v>2650000</v>
      </c>
      <c r="F71" s="18">
        <v>2650000</v>
      </c>
      <c r="G71" s="18">
        <v>2429789.4</v>
      </c>
      <c r="H71" s="18">
        <v>0</v>
      </c>
      <c r="I71" s="18">
        <v>2424474.12</v>
      </c>
      <c r="J71" s="18">
        <v>5315.28</v>
      </c>
      <c r="K71" s="18">
        <v>5993.14</v>
      </c>
      <c r="L71" s="19">
        <f t="shared" si="6"/>
        <v>220210.60000000009</v>
      </c>
      <c r="M71" s="19">
        <f t="shared" si="7"/>
        <v>220210.60000000009</v>
      </c>
      <c r="N71" s="19">
        <f t="shared" si="8"/>
        <v>91.69016603773585</v>
      </c>
      <c r="O71" s="19">
        <f t="shared" si="9"/>
        <v>225525.87999999989</v>
      </c>
      <c r="P71" s="19">
        <f t="shared" si="10"/>
        <v>225525.87999999989</v>
      </c>
      <c r="Q71" s="19">
        <f t="shared" si="11"/>
        <v>91.489589433962266</v>
      </c>
      <c r="R71" s="8"/>
    </row>
    <row r="72" spans="1:18">
      <c r="A72" s="15">
        <v>0</v>
      </c>
      <c r="B72" s="16" t="s">
        <v>148</v>
      </c>
      <c r="C72" s="17" t="s">
        <v>149</v>
      </c>
      <c r="D72" s="18">
        <v>10000</v>
      </c>
      <c r="E72" s="18">
        <v>10000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9">
        <f t="shared" si="6"/>
        <v>0</v>
      </c>
      <c r="M72" s="19">
        <f t="shared" si="7"/>
        <v>10000</v>
      </c>
      <c r="N72" s="19">
        <f t="shared" si="8"/>
        <v>0</v>
      </c>
      <c r="O72" s="19">
        <f t="shared" si="9"/>
        <v>10000</v>
      </c>
      <c r="P72" s="19">
        <f t="shared" si="10"/>
        <v>0</v>
      </c>
      <c r="Q72" s="19">
        <f t="shared" si="11"/>
        <v>0</v>
      </c>
      <c r="R72" s="8"/>
    </row>
    <row r="73" spans="1:18">
      <c r="A73" s="15">
        <v>1</v>
      </c>
      <c r="B73" s="16" t="s">
        <v>150</v>
      </c>
      <c r="C73" s="17" t="s">
        <v>151</v>
      </c>
      <c r="D73" s="18">
        <v>0</v>
      </c>
      <c r="E73" s="18">
        <v>32700000</v>
      </c>
      <c r="F73" s="18">
        <v>32700000</v>
      </c>
      <c r="G73" s="18">
        <v>30082807.199999999</v>
      </c>
      <c r="H73" s="18">
        <v>0</v>
      </c>
      <c r="I73" s="18">
        <v>30081784.199999999</v>
      </c>
      <c r="J73" s="18">
        <v>1023</v>
      </c>
      <c r="K73" s="18">
        <v>0</v>
      </c>
      <c r="L73" s="19">
        <f t="shared" si="6"/>
        <v>2617192.8000000007</v>
      </c>
      <c r="M73" s="19">
        <f t="shared" si="7"/>
        <v>2617192.8000000007</v>
      </c>
      <c r="N73" s="19">
        <f t="shared" si="8"/>
        <v>91.996352293577971</v>
      </c>
      <c r="O73" s="19">
        <f t="shared" si="9"/>
        <v>2618215.8000000007</v>
      </c>
      <c r="P73" s="19">
        <f t="shared" si="10"/>
        <v>2618215.8000000007</v>
      </c>
      <c r="Q73" s="19">
        <f t="shared" si="11"/>
        <v>91.993223853211006</v>
      </c>
      <c r="R73" s="8"/>
    </row>
    <row r="74" spans="1:18" ht="38.25">
      <c r="A74" s="15">
        <v>0</v>
      </c>
      <c r="B74" s="16" t="s">
        <v>152</v>
      </c>
      <c r="C74" s="17" t="s">
        <v>153</v>
      </c>
      <c r="D74" s="18">
        <v>0</v>
      </c>
      <c r="E74" s="18">
        <v>32700000</v>
      </c>
      <c r="F74" s="18">
        <v>0</v>
      </c>
      <c r="G74" s="18">
        <v>30082807.199999999</v>
      </c>
      <c r="H74" s="18">
        <v>0</v>
      </c>
      <c r="I74" s="18">
        <v>30081784.199999999</v>
      </c>
      <c r="J74" s="18">
        <v>1023</v>
      </c>
      <c r="K74" s="18">
        <v>0</v>
      </c>
      <c r="L74" s="19">
        <f t="shared" si="6"/>
        <v>-30082807.199999999</v>
      </c>
      <c r="M74" s="19">
        <f t="shared" si="7"/>
        <v>2617192.8000000007</v>
      </c>
      <c r="N74" s="19">
        <f t="shared" si="8"/>
        <v>0</v>
      </c>
      <c r="O74" s="19">
        <f t="shared" si="9"/>
        <v>2618215.8000000007</v>
      </c>
      <c r="P74" s="19">
        <f t="shared" si="10"/>
        <v>-30081784.199999999</v>
      </c>
      <c r="Q74" s="19">
        <f t="shared" si="11"/>
        <v>0</v>
      </c>
      <c r="R74" s="8"/>
    </row>
    <row r="75" spans="1:18">
      <c r="A75" s="15">
        <v>1</v>
      </c>
      <c r="B75" s="16" t="s">
        <v>154</v>
      </c>
      <c r="C75" s="17" t="s">
        <v>155</v>
      </c>
      <c r="D75" s="18">
        <v>573630301</v>
      </c>
      <c r="E75" s="18">
        <v>852891390.43000007</v>
      </c>
      <c r="F75" s="18">
        <v>827977863.20999992</v>
      </c>
      <c r="G75" s="18">
        <v>593606568.56000006</v>
      </c>
      <c r="H75" s="18">
        <v>0</v>
      </c>
      <c r="I75" s="18">
        <v>586107969.06000006</v>
      </c>
      <c r="J75" s="18">
        <v>25965945.360000003</v>
      </c>
      <c r="K75" s="18">
        <v>32682293.420000009</v>
      </c>
      <c r="L75" s="19">
        <f t="shared" si="6"/>
        <v>234371294.64999986</v>
      </c>
      <c r="M75" s="19">
        <f t="shared" si="7"/>
        <v>259284821.87</v>
      </c>
      <c r="N75" s="19">
        <f t="shared" si="8"/>
        <v>71.693531305129071</v>
      </c>
      <c r="O75" s="19">
        <f t="shared" si="9"/>
        <v>266783421.37</v>
      </c>
      <c r="P75" s="19">
        <f t="shared" si="10"/>
        <v>241869894.14999986</v>
      </c>
      <c r="Q75" s="19">
        <f t="shared" si="11"/>
        <v>70.787879133351367</v>
      </c>
      <c r="R75" s="8"/>
    </row>
    <row r="77" spans="1:18">
      <c r="B77" s="12"/>
      <c r="C77" s="10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</row>
    <row r="85" hidden="1"/>
  </sheetData>
  <mergeCells count="2">
    <mergeCell ref="B2:Q2"/>
    <mergeCell ref="B3:Q3"/>
  </mergeCells>
  <conditionalFormatting sqref="B7:B75">
    <cfRule type="expression" dxfId="131" priority="67" stopIfTrue="1">
      <formula>A7=1</formula>
    </cfRule>
    <cfRule type="expression" dxfId="130" priority="68" stopIfTrue="1">
      <formula>A7=2</formula>
    </cfRule>
    <cfRule type="expression" dxfId="129" priority="69" stopIfTrue="1">
      <formula>A7=3</formula>
    </cfRule>
  </conditionalFormatting>
  <conditionalFormatting sqref="C7:C75">
    <cfRule type="expression" dxfId="128" priority="70" stopIfTrue="1">
      <formula>A7=1</formula>
    </cfRule>
    <cfRule type="expression" dxfId="127" priority="71" stopIfTrue="1">
      <formula>A7=2</formula>
    </cfRule>
    <cfRule type="expression" dxfId="126" priority="72" stopIfTrue="1">
      <formula>A7=3</formula>
    </cfRule>
  </conditionalFormatting>
  <conditionalFormatting sqref="D7:D75">
    <cfRule type="expression" dxfId="125" priority="73" stopIfTrue="1">
      <formula>A7=1</formula>
    </cfRule>
    <cfRule type="expression" dxfId="124" priority="74" stopIfTrue="1">
      <formula>A7=2</formula>
    </cfRule>
    <cfRule type="expression" dxfId="123" priority="75" stopIfTrue="1">
      <formula>A7=3</formula>
    </cfRule>
  </conditionalFormatting>
  <conditionalFormatting sqref="E7:E75">
    <cfRule type="expression" dxfId="122" priority="76" stopIfTrue="1">
      <formula>A7=1</formula>
    </cfRule>
    <cfRule type="expression" dxfId="121" priority="77" stopIfTrue="1">
      <formula>A7=2</formula>
    </cfRule>
    <cfRule type="expression" dxfId="120" priority="78" stopIfTrue="1">
      <formula>A7=3</formula>
    </cfRule>
  </conditionalFormatting>
  <conditionalFormatting sqref="F7:F75">
    <cfRule type="expression" dxfId="119" priority="79" stopIfTrue="1">
      <formula>A7=1</formula>
    </cfRule>
    <cfRule type="expression" dxfId="118" priority="80" stopIfTrue="1">
      <formula>A7=2</formula>
    </cfRule>
    <cfRule type="expression" dxfId="117" priority="81" stopIfTrue="1">
      <formula>A7=3</formula>
    </cfRule>
  </conditionalFormatting>
  <conditionalFormatting sqref="G7:G75">
    <cfRule type="expression" dxfId="116" priority="82" stopIfTrue="1">
      <formula>A7=1</formula>
    </cfRule>
    <cfRule type="expression" dxfId="115" priority="83" stopIfTrue="1">
      <formula>A7=2</formula>
    </cfRule>
    <cfRule type="expression" dxfId="114" priority="84" stopIfTrue="1">
      <formula>A7=3</formula>
    </cfRule>
  </conditionalFormatting>
  <conditionalFormatting sqref="H7:H75">
    <cfRule type="expression" dxfId="113" priority="85" stopIfTrue="1">
      <formula>A7=1</formula>
    </cfRule>
    <cfRule type="expression" dxfId="112" priority="86" stopIfTrue="1">
      <formula>A7=2</formula>
    </cfRule>
    <cfRule type="expression" dxfId="111" priority="87" stopIfTrue="1">
      <formula>A7=3</formula>
    </cfRule>
  </conditionalFormatting>
  <conditionalFormatting sqref="I7:I75">
    <cfRule type="expression" dxfId="110" priority="88" stopIfTrue="1">
      <formula>A7=1</formula>
    </cfRule>
    <cfRule type="expression" dxfId="109" priority="89" stopIfTrue="1">
      <formula>A7=2</formula>
    </cfRule>
    <cfRule type="expression" dxfId="108" priority="90" stopIfTrue="1">
      <formula>A7=3</formula>
    </cfRule>
  </conditionalFormatting>
  <conditionalFormatting sqref="J7:J75">
    <cfRule type="expression" dxfId="107" priority="91" stopIfTrue="1">
      <formula>A7=1</formula>
    </cfRule>
    <cfRule type="expression" dxfId="106" priority="92" stopIfTrue="1">
      <formula>A7=2</formula>
    </cfRule>
    <cfRule type="expression" dxfId="105" priority="93" stopIfTrue="1">
      <formula>A7=3</formula>
    </cfRule>
  </conditionalFormatting>
  <conditionalFormatting sqref="K7:K75">
    <cfRule type="expression" dxfId="104" priority="94" stopIfTrue="1">
      <formula>A7=1</formula>
    </cfRule>
    <cfRule type="expression" dxfId="103" priority="95" stopIfTrue="1">
      <formula>A7=2</formula>
    </cfRule>
    <cfRule type="expression" dxfId="102" priority="96" stopIfTrue="1">
      <formula>A7=3</formula>
    </cfRule>
  </conditionalFormatting>
  <conditionalFormatting sqref="L7:L75">
    <cfRule type="expression" dxfId="101" priority="97" stopIfTrue="1">
      <formula>A7=1</formula>
    </cfRule>
    <cfRule type="expression" dxfId="100" priority="98" stopIfTrue="1">
      <formula>A7=2</formula>
    </cfRule>
    <cfRule type="expression" dxfId="99" priority="99" stopIfTrue="1">
      <formula>A7=3</formula>
    </cfRule>
  </conditionalFormatting>
  <conditionalFormatting sqref="M7:M75">
    <cfRule type="expression" dxfId="98" priority="100" stopIfTrue="1">
      <formula>A7=1</formula>
    </cfRule>
    <cfRule type="expression" dxfId="97" priority="101" stopIfTrue="1">
      <formula>A7=2</formula>
    </cfRule>
    <cfRule type="expression" dxfId="96" priority="102" stopIfTrue="1">
      <formula>A7=3</formula>
    </cfRule>
  </conditionalFormatting>
  <conditionalFormatting sqref="N7:N75">
    <cfRule type="expression" dxfId="95" priority="103" stopIfTrue="1">
      <formula>A7=1</formula>
    </cfRule>
    <cfRule type="expression" dxfId="94" priority="104" stopIfTrue="1">
      <formula>A7=2</formula>
    </cfRule>
    <cfRule type="expression" dxfId="93" priority="105" stopIfTrue="1">
      <formula>A7=3</formula>
    </cfRule>
  </conditionalFormatting>
  <conditionalFormatting sqref="O7:O75">
    <cfRule type="expression" dxfId="92" priority="106" stopIfTrue="1">
      <formula>A7=1</formula>
    </cfRule>
    <cfRule type="expression" dxfId="91" priority="107" stopIfTrue="1">
      <formula>A7=2</formula>
    </cfRule>
    <cfRule type="expression" dxfId="90" priority="108" stopIfTrue="1">
      <formula>A7=3</formula>
    </cfRule>
  </conditionalFormatting>
  <conditionalFormatting sqref="P7:P75">
    <cfRule type="expression" dxfId="89" priority="109" stopIfTrue="1">
      <formula>A7=1</formula>
    </cfRule>
    <cfRule type="expression" dxfId="88" priority="110" stopIfTrue="1">
      <formula>A7=2</formula>
    </cfRule>
    <cfRule type="expression" dxfId="87" priority="111" stopIfTrue="1">
      <formula>A7=3</formula>
    </cfRule>
  </conditionalFormatting>
  <conditionalFormatting sqref="Q7:Q75">
    <cfRule type="expression" dxfId="86" priority="112" stopIfTrue="1">
      <formula>A7=1</formula>
    </cfRule>
    <cfRule type="expression" dxfId="85" priority="113" stopIfTrue="1">
      <formula>A7=2</formula>
    </cfRule>
    <cfRule type="expression" dxfId="84" priority="114" stopIfTrue="1">
      <formula>A7=3</formula>
    </cfRule>
  </conditionalFormatting>
  <conditionalFormatting sqref="B77:B86">
    <cfRule type="expression" dxfId="83" priority="64" stopIfTrue="1">
      <formula>A77=1</formula>
    </cfRule>
    <cfRule type="expression" dxfId="82" priority="65" stopIfTrue="1">
      <formula>A77=2</formula>
    </cfRule>
    <cfRule type="expression" dxfId="81" priority="66" stopIfTrue="1">
      <formula>A77=3</formula>
    </cfRule>
  </conditionalFormatting>
  <conditionalFormatting sqref="C77:C86">
    <cfRule type="expression" dxfId="80" priority="61" stopIfTrue="1">
      <formula>A77=1</formula>
    </cfRule>
    <cfRule type="expression" dxfId="79" priority="62" stopIfTrue="1">
      <formula>A77=2</formula>
    </cfRule>
    <cfRule type="expression" dxfId="78" priority="63" stopIfTrue="1">
      <formula>A77=3</formula>
    </cfRule>
  </conditionalFormatting>
  <conditionalFormatting sqref="D77:D86">
    <cfRule type="expression" dxfId="77" priority="58" stopIfTrue="1">
      <formula>A77=1</formula>
    </cfRule>
    <cfRule type="expression" dxfId="76" priority="59" stopIfTrue="1">
      <formula>A77=2</formula>
    </cfRule>
    <cfRule type="expression" dxfId="75" priority="60" stopIfTrue="1">
      <formula>A77=3</formula>
    </cfRule>
  </conditionalFormatting>
  <conditionalFormatting sqref="E77:E86">
    <cfRule type="expression" dxfId="74" priority="55" stopIfTrue="1">
      <formula>A77=1</formula>
    </cfRule>
    <cfRule type="expression" dxfId="73" priority="56" stopIfTrue="1">
      <formula>A77=2</formula>
    </cfRule>
    <cfRule type="expression" dxfId="72" priority="57" stopIfTrue="1">
      <formula>A77=3</formula>
    </cfRule>
  </conditionalFormatting>
  <conditionalFormatting sqref="F77:F86">
    <cfRule type="expression" dxfId="71" priority="52" stopIfTrue="1">
      <formula>A77=1</formula>
    </cfRule>
    <cfRule type="expression" dxfId="70" priority="53" stopIfTrue="1">
      <formula>A77=2</formula>
    </cfRule>
    <cfRule type="expression" dxfId="69" priority="54" stopIfTrue="1">
      <formula>A77=3</formula>
    </cfRule>
  </conditionalFormatting>
  <conditionalFormatting sqref="G77:G86">
    <cfRule type="expression" dxfId="68" priority="49" stopIfTrue="1">
      <formula>A77=1</formula>
    </cfRule>
    <cfRule type="expression" dxfId="67" priority="50" stopIfTrue="1">
      <formula>A77=2</formula>
    </cfRule>
    <cfRule type="expression" dxfId="66" priority="51" stopIfTrue="1">
      <formula>A77=3</formula>
    </cfRule>
  </conditionalFormatting>
  <conditionalFormatting sqref="H77:H86">
    <cfRule type="expression" dxfId="65" priority="46" stopIfTrue="1">
      <formula>A77=1</formula>
    </cfRule>
    <cfRule type="expression" dxfId="64" priority="47" stopIfTrue="1">
      <formula>A77=2</formula>
    </cfRule>
    <cfRule type="expression" dxfId="63" priority="48" stopIfTrue="1">
      <formula>A77=3</formula>
    </cfRule>
  </conditionalFormatting>
  <conditionalFormatting sqref="I77:I86">
    <cfRule type="expression" dxfId="62" priority="43" stopIfTrue="1">
      <formula>A77=1</formula>
    </cfRule>
    <cfRule type="expression" dxfId="61" priority="44" stopIfTrue="1">
      <formula>A77=2</formula>
    </cfRule>
    <cfRule type="expression" dxfId="60" priority="45" stopIfTrue="1">
      <formula>A77=3</formula>
    </cfRule>
  </conditionalFormatting>
  <conditionalFormatting sqref="J77:J86">
    <cfRule type="expression" dxfId="59" priority="40" stopIfTrue="1">
      <formula>A77=1</formula>
    </cfRule>
    <cfRule type="expression" dxfId="58" priority="41" stopIfTrue="1">
      <formula>A77=2</formula>
    </cfRule>
    <cfRule type="expression" dxfId="57" priority="42" stopIfTrue="1">
      <formula>A77=3</formula>
    </cfRule>
  </conditionalFormatting>
  <conditionalFormatting sqref="K77:K86">
    <cfRule type="expression" dxfId="56" priority="37" stopIfTrue="1">
      <formula>A77=1</formula>
    </cfRule>
    <cfRule type="expression" dxfId="55" priority="38" stopIfTrue="1">
      <formula>A77=2</formula>
    </cfRule>
    <cfRule type="expression" dxfId="54" priority="39" stopIfTrue="1">
      <formula>A77=3</formula>
    </cfRule>
  </conditionalFormatting>
  <conditionalFormatting sqref="L77:L86">
    <cfRule type="expression" dxfId="53" priority="34" stopIfTrue="1">
      <formula>A77=1</formula>
    </cfRule>
    <cfRule type="expression" dxfId="52" priority="35" stopIfTrue="1">
      <formula>A77=2</formula>
    </cfRule>
    <cfRule type="expression" dxfId="51" priority="36" stopIfTrue="1">
      <formula>A77=3</formula>
    </cfRule>
  </conditionalFormatting>
  <conditionalFormatting sqref="M77:M86">
    <cfRule type="expression" dxfId="50" priority="31" stopIfTrue="1">
      <formula>A77=1</formula>
    </cfRule>
    <cfRule type="expression" dxfId="49" priority="32" stopIfTrue="1">
      <formula>A77=2</formula>
    </cfRule>
    <cfRule type="expression" dxfId="48" priority="33" stopIfTrue="1">
      <formula>A77=3</formula>
    </cfRule>
  </conditionalFormatting>
  <conditionalFormatting sqref="N77:N86">
    <cfRule type="expression" dxfId="47" priority="28" stopIfTrue="1">
      <formula>A77=1</formula>
    </cfRule>
    <cfRule type="expression" dxfId="46" priority="29" stopIfTrue="1">
      <formula>A77=2</formula>
    </cfRule>
    <cfRule type="expression" dxfId="45" priority="30" stopIfTrue="1">
      <formula>A77=3</formula>
    </cfRule>
  </conditionalFormatting>
  <conditionalFormatting sqref="O77:O86">
    <cfRule type="expression" dxfId="44" priority="25" stopIfTrue="1">
      <formula>A77=1</formula>
    </cfRule>
    <cfRule type="expression" dxfId="43" priority="26" stopIfTrue="1">
      <formula>A77=2</formula>
    </cfRule>
    <cfRule type="expression" dxfId="42" priority="27" stopIfTrue="1">
      <formula>A77=3</formula>
    </cfRule>
  </conditionalFormatting>
  <conditionalFormatting sqref="P77:P86">
    <cfRule type="expression" dxfId="41" priority="22" stopIfTrue="1">
      <formula>A77=1</formula>
    </cfRule>
    <cfRule type="expression" dxfId="40" priority="23" stopIfTrue="1">
      <formula>A77=2</formula>
    </cfRule>
    <cfRule type="expression" dxfId="39" priority="24" stopIfTrue="1">
      <formula>A77=3</formula>
    </cfRule>
  </conditionalFormatting>
  <conditionalFormatting sqref="Q77:Q86">
    <cfRule type="expression" dxfId="38" priority="19" stopIfTrue="1">
      <formula>A77=1</formula>
    </cfRule>
    <cfRule type="expression" dxfId="37" priority="20" stopIfTrue="1">
      <formula>A77=2</formula>
    </cfRule>
    <cfRule type="expression" dxfId="36" priority="21" stopIfTrue="1">
      <formula>A77=3</formula>
    </cfRule>
  </conditionalFormatting>
  <conditionalFormatting sqref="F26:F29">
    <cfRule type="expression" dxfId="35" priority="16" stopIfTrue="1">
      <formula>B26=1</formula>
    </cfRule>
    <cfRule type="expression" dxfId="34" priority="17" stopIfTrue="1">
      <formula>B26=2</formula>
    </cfRule>
    <cfRule type="expression" dxfId="33" priority="18" stopIfTrue="1">
      <formula>B26=3</formula>
    </cfRule>
  </conditionalFormatting>
  <conditionalFormatting sqref="F31:F33">
    <cfRule type="expression" dxfId="29" priority="13" stopIfTrue="1">
      <formula>B31=1</formula>
    </cfRule>
    <cfRule type="expression" dxfId="28" priority="14" stopIfTrue="1">
      <formula>B31=2</formula>
    </cfRule>
    <cfRule type="expression" dxfId="27" priority="15" stopIfTrue="1">
      <formula>B31=3</formula>
    </cfRule>
  </conditionalFormatting>
  <conditionalFormatting sqref="F38:F40">
    <cfRule type="expression" dxfId="23" priority="10" stopIfTrue="1">
      <formula>B38=1</formula>
    </cfRule>
    <cfRule type="expression" dxfId="22" priority="11" stopIfTrue="1">
      <formula>B38=2</formula>
    </cfRule>
    <cfRule type="expression" dxfId="21" priority="12" stopIfTrue="1">
      <formula>B38=3</formula>
    </cfRule>
  </conditionalFormatting>
  <conditionalFormatting sqref="F42:F43">
    <cfRule type="expression" dxfId="17" priority="7" stopIfTrue="1">
      <formula>B42=1</formula>
    </cfRule>
    <cfRule type="expression" dxfId="16" priority="8" stopIfTrue="1">
      <formula>B42=2</formula>
    </cfRule>
    <cfRule type="expression" dxfId="15" priority="9" stopIfTrue="1">
      <formula>B42=3</formula>
    </cfRule>
  </conditionalFormatting>
  <conditionalFormatting sqref="F58:F65">
    <cfRule type="expression" dxfId="11" priority="4" stopIfTrue="1">
      <formula>B58=1</formula>
    </cfRule>
    <cfRule type="expression" dxfId="10" priority="5" stopIfTrue="1">
      <formula>B58=2</formula>
    </cfRule>
    <cfRule type="expression" dxfId="9" priority="6" stopIfTrue="1">
      <formula>B58=3</formula>
    </cfRule>
  </conditionalFormatting>
  <conditionalFormatting sqref="F67:F71">
    <cfRule type="expression" dxfId="5" priority="1" stopIfTrue="1">
      <formula>B67=1</formula>
    </cfRule>
    <cfRule type="expression" dxfId="4" priority="2" stopIfTrue="1">
      <formula>B67=2</formula>
    </cfRule>
    <cfRule type="expression" dxfId="3" priority="3" stopIfTrue="1">
      <formula>B67=3</formula>
    </cfRule>
  </conditionalFormatting>
  <pageMargins left="0.32" right="0.33" top="0.39370078740157499" bottom="0.39370078740157499" header="0" footer="0"/>
  <pageSetup paperSize="9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analiz_vd0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Elena</cp:lastModifiedBy>
  <cp:lastPrinted>2024-12-25T07:40:03Z</cp:lastPrinted>
  <dcterms:created xsi:type="dcterms:W3CDTF">2024-12-25T07:32:09Z</dcterms:created>
  <dcterms:modified xsi:type="dcterms:W3CDTF">2024-12-25T08:07:06Z</dcterms:modified>
</cp:coreProperties>
</file>